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1" l="1"/>
  <c r="L42" i="1"/>
  <c r="L13" i="1"/>
  <c r="G181" i="1" l="1"/>
  <c r="F181" i="1"/>
  <c r="F117" i="1" l="1"/>
  <c r="B118" i="1"/>
  <c r="A118" i="1"/>
  <c r="H107" i="1"/>
  <c r="B192" i="1" l="1"/>
  <c r="A192" i="1"/>
  <c r="B182" i="1"/>
  <c r="A182" i="1"/>
  <c r="L181" i="1"/>
  <c r="J181" i="1"/>
  <c r="I181" i="1"/>
  <c r="H181" i="1"/>
  <c r="G107" i="1"/>
  <c r="F107" i="1"/>
  <c r="F118" i="1" s="1"/>
  <c r="B174" i="1"/>
  <c r="A174" i="1"/>
  <c r="L173" i="1"/>
  <c r="J173" i="1"/>
  <c r="I173" i="1"/>
  <c r="H173" i="1"/>
  <c r="G173" i="1"/>
  <c r="F173" i="1"/>
  <c r="B164" i="1"/>
  <c r="A164" i="1"/>
  <c r="L163" i="1"/>
  <c r="J163" i="1"/>
  <c r="I163" i="1"/>
  <c r="H163" i="1"/>
  <c r="G163" i="1"/>
  <c r="F163" i="1"/>
  <c r="B155" i="1"/>
  <c r="A155" i="1"/>
  <c r="L154" i="1"/>
  <c r="J154" i="1"/>
  <c r="I154" i="1"/>
  <c r="H154" i="1"/>
  <c r="G154" i="1"/>
  <c r="F154" i="1"/>
  <c r="B145" i="1"/>
  <c r="A145" i="1"/>
  <c r="L144" i="1"/>
  <c r="J144" i="1"/>
  <c r="I144" i="1"/>
  <c r="H144" i="1"/>
  <c r="G144" i="1"/>
  <c r="F144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I125" i="1"/>
  <c r="H125" i="1"/>
  <c r="G125" i="1"/>
  <c r="F125" i="1"/>
  <c r="L117" i="1"/>
  <c r="J117" i="1"/>
  <c r="I117" i="1"/>
  <c r="H117" i="1"/>
  <c r="H118" i="1" s="1"/>
  <c r="G117" i="1"/>
  <c r="B108" i="1"/>
  <c r="A108" i="1"/>
  <c r="L107" i="1"/>
  <c r="J107" i="1"/>
  <c r="I107" i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J50" i="1"/>
  <c r="I50" i="1"/>
  <c r="H50" i="1"/>
  <c r="G50" i="1"/>
  <c r="F50" i="1"/>
  <c r="B43" i="1"/>
  <c r="A43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J13" i="1"/>
  <c r="I13" i="1"/>
  <c r="H13" i="1"/>
  <c r="G13" i="1"/>
  <c r="F13" i="1"/>
  <c r="L174" i="1" l="1"/>
  <c r="L155" i="1"/>
  <c r="G118" i="1"/>
  <c r="L118" i="1"/>
  <c r="L24" i="1"/>
  <c r="J118" i="1"/>
  <c r="I118" i="1"/>
  <c r="L192" i="1"/>
  <c r="H192" i="1"/>
  <c r="I174" i="1"/>
  <c r="F174" i="1"/>
  <c r="H155" i="1"/>
  <c r="G155" i="1"/>
  <c r="F155" i="1"/>
  <c r="I136" i="1"/>
  <c r="G136" i="1"/>
  <c r="F136" i="1"/>
  <c r="L99" i="1"/>
  <c r="L136" i="1"/>
  <c r="I192" i="1"/>
  <c r="J192" i="1"/>
  <c r="H174" i="1"/>
  <c r="G174" i="1"/>
  <c r="J174" i="1"/>
  <c r="I155" i="1"/>
  <c r="J155" i="1"/>
  <c r="H136" i="1"/>
  <c r="J136" i="1"/>
  <c r="G99" i="1"/>
  <c r="J99" i="1"/>
  <c r="I99" i="1"/>
  <c r="H99" i="1"/>
  <c r="F99" i="1"/>
  <c r="J80" i="1"/>
  <c r="I80" i="1"/>
  <c r="H80" i="1"/>
  <c r="G80" i="1"/>
  <c r="F80" i="1"/>
  <c r="L61" i="1"/>
  <c r="G61" i="1"/>
  <c r="J61" i="1"/>
  <c r="I61" i="1"/>
  <c r="H61" i="1"/>
  <c r="F61" i="1"/>
  <c r="L43" i="1"/>
  <c r="J43" i="1"/>
  <c r="I43" i="1"/>
  <c r="H43" i="1"/>
  <c r="G43" i="1"/>
  <c r="F43" i="1"/>
  <c r="J24" i="1"/>
  <c r="I24" i="1"/>
  <c r="H24" i="1"/>
  <c r="G24" i="1"/>
  <c r="F24" i="1"/>
  <c r="F193" i="1" l="1"/>
  <c r="G192" i="1"/>
  <c r="G193" i="1" s="1"/>
  <c r="L193" i="1"/>
  <c r="I193" i="1"/>
  <c r="J193" i="1"/>
  <c r="H193" i="1"/>
</calcChain>
</file>

<file path=xl/sharedStrings.xml><?xml version="1.0" encoding="utf-8"?>
<sst xmlns="http://schemas.openxmlformats.org/spreadsheetml/2006/main" count="239" uniqueCount="82">
  <si>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</si>
  <si>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</si>
  <si>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</si>
  <si>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</si>
  <si>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</si>
  <si>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</si>
  <si>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</si>
  <si>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</si>
  <si>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</si>
  <si>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</si>
  <si>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</si>
  <si>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</si>
  <si>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</si>
  <si>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</si>
  <si>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</si>
  <si>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</si>
  <si>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</si>
  <si>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</si>
  <si>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</si>
  <si>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</si>
  <si>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</si>
  <si>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</si>
  <si>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</si>
  <si>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</si>
  <si>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</si>
  <si>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</si>
  <si>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</si>
  <si>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</si>
  <si>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</si>
  <si>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</si>
  <si>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</si>
  <si>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</si>
  <si>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</si>
  <si>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</si>
  <si>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</si>
  <si>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</si>
  <si>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</si>
  <si>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</si>
  <si>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</si>
  <si>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"Ширингушская СОШ"</t>
  </si>
  <si>
    <t>Директор школы</t>
  </si>
  <si>
    <t>Кисткин В.А.</t>
  </si>
  <si>
    <t>Каша рисовая молочная</t>
  </si>
  <si>
    <t>Какао на молоке</t>
  </si>
  <si>
    <t>яблоко</t>
  </si>
  <si>
    <t>запеканка из творога</t>
  </si>
  <si>
    <t xml:space="preserve">бутерброд с маслом и сыром </t>
  </si>
  <si>
    <t>чай</t>
  </si>
  <si>
    <t>пшеничный</t>
  </si>
  <si>
    <t xml:space="preserve">яблоко </t>
  </si>
  <si>
    <t xml:space="preserve">сыр </t>
  </si>
  <si>
    <t>суп молочный</t>
  </si>
  <si>
    <t>масло сливочное</t>
  </si>
  <si>
    <t>банан</t>
  </si>
  <si>
    <t>омлет натуральный</t>
  </si>
  <si>
    <t>кофейный напиток</t>
  </si>
  <si>
    <t>хлеб пшеничный</t>
  </si>
  <si>
    <t>сыр порциями</t>
  </si>
  <si>
    <t>помидор</t>
  </si>
  <si>
    <t>овощи</t>
  </si>
  <si>
    <t>Макароны с сыром</t>
  </si>
  <si>
    <t xml:space="preserve">чай с сахаром </t>
  </si>
  <si>
    <t>Каша геркулесовая молочная</t>
  </si>
  <si>
    <t>Масло сливочное (порциями)</t>
  </si>
  <si>
    <t>Хлеб пшеничный</t>
  </si>
  <si>
    <t>Чай с сахаром и лимоном</t>
  </si>
  <si>
    <t>Каша манная</t>
  </si>
  <si>
    <t>Омлет натуральный</t>
  </si>
  <si>
    <t>Кофейный напиток</t>
  </si>
  <si>
    <t xml:space="preserve">помидор </t>
  </si>
  <si>
    <t xml:space="preserve">Запеканка с творогом </t>
  </si>
  <si>
    <t xml:space="preserve">хлеб пшеничный </t>
  </si>
  <si>
    <t>Сыр</t>
  </si>
  <si>
    <t xml:space="preserve">Чай с сахаром и лимоном </t>
  </si>
  <si>
    <t xml:space="preserve">фрукт </t>
  </si>
  <si>
    <t xml:space="preserve">масло сливочное </t>
  </si>
  <si>
    <t>пудинг из творога (запечен)</t>
  </si>
  <si>
    <t xml:space="preserve">мандарин </t>
  </si>
  <si>
    <t xml:space="preserve">Бутерброд с сыром </t>
  </si>
  <si>
    <t xml:space="preserve">чай  с сахаром и лимоном </t>
  </si>
  <si>
    <t>масло сливочное (порциями)</t>
  </si>
  <si>
    <t xml:space="preserve">банан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</si>
</sst>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4" fillId="0" borderId="2" xfId="0" applyFont="1" applyBorder="1" applyAlignment="1">
      <alignment horizontal="center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13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13" fillId="0" borderId="23" xfId="0" applyFont="1" applyBorder="1" applyProtection="1">
      <protection locked="0"/>
    </xf>
    <xf numFmtId="0" fontId="13" fillId="0" borderId="23" xfId="0" applyFont="1" applyBorder="1"/>
    <xf numFmtId="0" fontId="14" fillId="0" borderId="2" xfId="0" applyFont="1" applyBorder="1"/>
    <xf numFmtId="0" fontId="15" fillId="2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4" fillId="0" borderId="2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5" fillId="2" borderId="1" xfId="0" applyFont="1" applyFill="1" applyBorder="1" applyAlignment="1" applyProtection="1">
      <alignment vertical="top" wrapText="1"/>
      <protection locked="0"/>
    </xf>
    <xf numFmtId="1" fontId="17" fillId="4" borderId="1" xfId="0" applyNumberFormat="1" applyFont="1" applyFill="1" applyBorder="1" applyAlignment="1" applyProtection="1">
      <alignment horizontal="center"/>
      <protection locked="0"/>
    </xf>
    <xf numFmtId="0" fontId="14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left" wrapText="1"/>
      <protection locked="0"/>
    </xf>
    <xf numFmtId="0" fontId="14" fillId="4" borderId="2" xfId="0" applyFont="1" applyFill="1" applyBorder="1" applyAlignment="1">
      <alignment horizontal="left"/>
    </xf>
    <xf numFmtId="0" fontId="4" fillId="0" borderId="2" xfId="0" applyFont="1" applyBorder="1" applyAlignment="1">
      <alignment horizontal="left" vertical="top" wrapText="1"/>
    </xf>
    <xf numFmtId="0" fontId="13" fillId="4" borderId="23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 vertical="top" wrapText="1"/>
    </xf>
    <xf numFmtId="0" fontId="1" fillId="0" borderId="2" xfId="0" applyFont="1" applyBorder="1"/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122" activePane="bottomRight" state="frozen"/>
      <selection pane="topRight" activeCell="E1" sqref="E1"/>
      <selection pane="bottomLeft" activeCell="A6" sqref="A6"/>
      <selection pane="bottomRight" activeCell="I142" sqref="I14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6" t="s">
        <v>39</v>
      </c>
      <c r="D1" s="87"/>
      <c r="E1" s="87"/>
      <c r="F1" s="12" t="s">
        <v>16</v>
      </c>
      <c r="G1" s="2" t="s">
        <v>17</v>
      </c>
      <c r="H1" s="88" t="s">
        <v>40</v>
      </c>
      <c r="I1" s="88"/>
      <c r="J1" s="88"/>
      <c r="K1" s="88"/>
    </row>
    <row r="2" spans="1:12" ht="17.399999999999999" x14ac:dyDescent="0.25">
      <c r="A2" s="35" t="s">
        <v>6</v>
      </c>
      <c r="C2" s="2"/>
      <c r="G2" s="2" t="s">
        <v>18</v>
      </c>
      <c r="H2" s="88" t="s">
        <v>41</v>
      </c>
      <c r="I2" s="88"/>
      <c r="J2" s="88"/>
      <c r="K2" s="8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72" t="s">
        <v>42</v>
      </c>
      <c r="F6" s="40">
        <v>200</v>
      </c>
      <c r="G6" s="40">
        <v>4</v>
      </c>
      <c r="H6" s="40">
        <v>10</v>
      </c>
      <c r="I6" s="40">
        <v>22</v>
      </c>
      <c r="J6" s="40">
        <v>200</v>
      </c>
      <c r="K6" s="41">
        <v>168</v>
      </c>
      <c r="L6" s="40">
        <v>70.180000000000007</v>
      </c>
    </row>
    <row r="7" spans="1:12" ht="14.4" x14ac:dyDescent="0.3">
      <c r="A7" s="23"/>
      <c r="B7" s="15"/>
      <c r="C7" s="11"/>
      <c r="D7" s="7" t="s">
        <v>22</v>
      </c>
      <c r="E7" s="72" t="s">
        <v>43</v>
      </c>
      <c r="F7" s="43">
        <v>200</v>
      </c>
      <c r="G7" s="43">
        <v>3</v>
      </c>
      <c r="H7" s="43">
        <v>4</v>
      </c>
      <c r="I7" s="43">
        <v>26</v>
      </c>
      <c r="J7" s="43">
        <v>145</v>
      </c>
      <c r="K7" s="44">
        <v>959</v>
      </c>
      <c r="L7" s="43"/>
    </row>
    <row r="8" spans="1:12" ht="14.4" x14ac:dyDescent="0.3">
      <c r="A8" s="23"/>
      <c r="B8" s="15"/>
      <c r="C8" s="11"/>
      <c r="D8" s="7" t="s">
        <v>26</v>
      </c>
      <c r="E8" s="72" t="s">
        <v>78</v>
      </c>
      <c r="F8" s="43">
        <v>65</v>
      </c>
      <c r="G8" s="43">
        <v>8</v>
      </c>
      <c r="H8" s="43">
        <v>4</v>
      </c>
      <c r="I8" s="43">
        <v>26</v>
      </c>
      <c r="J8" s="43">
        <v>167</v>
      </c>
      <c r="K8" s="44">
        <v>3</v>
      </c>
      <c r="L8" s="43"/>
    </row>
    <row r="9" spans="1:12" ht="14.4" x14ac:dyDescent="0.3">
      <c r="A9" s="23"/>
      <c r="B9" s="15"/>
      <c r="C9" s="11"/>
      <c r="D9" s="7" t="s">
        <v>23</v>
      </c>
      <c r="E9" s="72" t="s">
        <v>48</v>
      </c>
      <c r="F9" s="43">
        <v>50</v>
      </c>
      <c r="G9" s="43">
        <v>4</v>
      </c>
      <c r="H9" s="43">
        <v>0</v>
      </c>
      <c r="I9" s="43">
        <v>25</v>
      </c>
      <c r="J9" s="43">
        <v>113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73" t="s">
        <v>44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/>
      <c r="L10" s="43"/>
    </row>
    <row r="11" spans="1:12" ht="14.4" x14ac:dyDescent="0.3">
      <c r="A11" s="23"/>
      <c r="B11" s="15"/>
      <c r="C11" s="11"/>
      <c r="D11" s="6"/>
      <c r="E11" s="5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615</v>
      </c>
      <c r="G13" s="19">
        <f>SUM(G6:G12)</f>
        <v>19</v>
      </c>
      <c r="H13" s="19">
        <f>SUM(H6:H12)</f>
        <v>18</v>
      </c>
      <c r="I13" s="19">
        <f>SUM(I6:I12)</f>
        <v>109</v>
      </c>
      <c r="J13" s="19">
        <f>SUM(J6:J12)</f>
        <v>672</v>
      </c>
      <c r="K13" s="25"/>
      <c r="L13" s="19">
        <f>SUM(L6:L12)</f>
        <v>70.180000000000007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83" t="s">
        <v>4</v>
      </c>
      <c r="D24" s="84"/>
      <c r="E24" s="31"/>
      <c r="F24" s="32">
        <f>F13+F23</f>
        <v>615</v>
      </c>
      <c r="G24" s="32">
        <f t="shared" ref="G24:J24" si="2">G13+G23</f>
        <v>19</v>
      </c>
      <c r="H24" s="32">
        <f t="shared" si="2"/>
        <v>18</v>
      </c>
      <c r="I24" s="32">
        <f t="shared" si="2"/>
        <v>109</v>
      </c>
      <c r="J24" s="32">
        <f t="shared" si="2"/>
        <v>672</v>
      </c>
      <c r="K24" s="32"/>
      <c r="L24" s="32">
        <f t="shared" ref="L24" si="3">L13+L23</f>
        <v>70.180000000000007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150</v>
      </c>
      <c r="G25" s="40">
        <v>28</v>
      </c>
      <c r="H25" s="40">
        <v>18</v>
      </c>
      <c r="I25" s="40">
        <v>32</v>
      </c>
      <c r="J25" s="40">
        <v>280</v>
      </c>
      <c r="K25" s="41">
        <v>469</v>
      </c>
      <c r="L25" s="40">
        <v>70.180000000000007</v>
      </c>
    </row>
    <row r="26" spans="1:12" ht="14.4" x14ac:dyDescent="0.3">
      <c r="A26" s="14"/>
      <c r="B26" s="15"/>
      <c r="C26" s="11"/>
      <c r="D26" s="6" t="s">
        <v>26</v>
      </c>
      <c r="E26" s="42" t="s">
        <v>46</v>
      </c>
      <c r="F26" s="43">
        <v>65</v>
      </c>
      <c r="G26" s="43">
        <v>7</v>
      </c>
      <c r="H26" s="43">
        <v>13</v>
      </c>
      <c r="I26" s="43">
        <v>25</v>
      </c>
      <c r="J26" s="43">
        <v>243</v>
      </c>
      <c r="K26" s="44">
        <v>3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</v>
      </c>
      <c r="H27" s="43">
        <v>0</v>
      </c>
      <c r="I27" s="43">
        <v>0</v>
      </c>
      <c r="J27" s="43">
        <v>13</v>
      </c>
      <c r="K27" s="44">
        <v>943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50</v>
      </c>
      <c r="G28" s="43">
        <v>4</v>
      </c>
      <c r="H28" s="43">
        <v>0</v>
      </c>
      <c r="I28" s="43">
        <v>30</v>
      </c>
      <c r="J28" s="43">
        <v>113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49</v>
      </c>
      <c r="F29" s="43">
        <v>100</v>
      </c>
      <c r="G29" s="43">
        <v>0</v>
      </c>
      <c r="H29" s="43">
        <v>0</v>
      </c>
      <c r="I29" s="43">
        <v>10</v>
      </c>
      <c r="J29" s="43">
        <v>47</v>
      </c>
      <c r="K29" s="44"/>
      <c r="L29" s="43"/>
    </row>
    <row r="30" spans="1:12" ht="14.4" x14ac:dyDescent="0.3">
      <c r="A30" s="14"/>
      <c r="B30" s="15"/>
      <c r="C30" s="11"/>
      <c r="D30" s="7"/>
      <c r="E30" s="63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4">SUM(G25:G31)</f>
        <v>39</v>
      </c>
      <c r="H32" s="19">
        <f t="shared" ref="H32" si="5">SUM(H25:H31)</f>
        <v>31</v>
      </c>
      <c r="I32" s="19">
        <f t="shared" ref="I32" si="6">SUM(I25:I31)</f>
        <v>97</v>
      </c>
      <c r="J32" s="19">
        <f t="shared" ref="J32:L32" si="7">SUM(J25:J31)</f>
        <v>696</v>
      </c>
      <c r="K32" s="25"/>
      <c r="L32" s="19">
        <f t="shared" si="7"/>
        <v>70.180000000000007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83" t="s">
        <v>4</v>
      </c>
      <c r="D43" s="84"/>
      <c r="E43" s="31"/>
      <c r="F43" s="32">
        <f>F32+F42</f>
        <v>565</v>
      </c>
      <c r="G43" s="32">
        <f t="shared" ref="G43" si="12">G32+G42</f>
        <v>39</v>
      </c>
      <c r="H43" s="32">
        <f t="shared" ref="H43" si="13">H32+H42</f>
        <v>31</v>
      </c>
      <c r="I43" s="32">
        <f t="shared" ref="I43" si="14">I32+I42</f>
        <v>97</v>
      </c>
      <c r="J43" s="32">
        <f t="shared" ref="J43:L43" si="15">J32+J42</f>
        <v>696</v>
      </c>
      <c r="K43" s="32"/>
      <c r="L43" s="32">
        <f t="shared" si="15"/>
        <v>70.180000000000007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6</v>
      </c>
      <c r="H44" s="40">
        <v>5</v>
      </c>
      <c r="I44" s="40">
        <v>17</v>
      </c>
      <c r="J44" s="40">
        <v>142</v>
      </c>
      <c r="K44" s="41">
        <v>94</v>
      </c>
      <c r="L44" s="40">
        <v>70.180000000000007</v>
      </c>
    </row>
    <row r="45" spans="1:12" ht="14.4" x14ac:dyDescent="0.3">
      <c r="A45" s="23"/>
      <c r="B45" s="15"/>
      <c r="C45" s="11"/>
      <c r="D45" s="7" t="s">
        <v>22</v>
      </c>
      <c r="E45" s="42" t="s">
        <v>79</v>
      </c>
      <c r="F45" s="43">
        <v>200</v>
      </c>
      <c r="G45" s="43">
        <v>0</v>
      </c>
      <c r="H45" s="43">
        <v>0</v>
      </c>
      <c r="I45" s="43">
        <v>13</v>
      </c>
      <c r="J45" s="43">
        <v>46</v>
      </c>
      <c r="K45" s="44">
        <v>943</v>
      </c>
      <c r="L45" s="43"/>
    </row>
    <row r="46" spans="1:12" ht="14.4" x14ac:dyDescent="0.3">
      <c r="A46" s="23"/>
      <c r="B46" s="15"/>
      <c r="C46" s="11"/>
      <c r="D46" s="6"/>
      <c r="E46" s="42" t="s">
        <v>80</v>
      </c>
      <c r="F46" s="43">
        <v>10</v>
      </c>
      <c r="G46" s="43">
        <v>0</v>
      </c>
      <c r="H46" s="43">
        <v>8</v>
      </c>
      <c r="I46" s="43">
        <v>1</v>
      </c>
      <c r="J46" s="43">
        <v>75</v>
      </c>
      <c r="K46" s="44">
        <v>41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56</v>
      </c>
      <c r="F47" s="43">
        <v>50</v>
      </c>
      <c r="G47" s="43">
        <v>4</v>
      </c>
      <c r="H47" s="43">
        <v>0</v>
      </c>
      <c r="I47" s="43">
        <v>25</v>
      </c>
      <c r="J47" s="43">
        <v>113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 t="s">
        <v>53</v>
      </c>
      <c r="F48" s="43">
        <v>100</v>
      </c>
      <c r="G48" s="43">
        <v>1</v>
      </c>
      <c r="H48" s="43">
        <v>0</v>
      </c>
      <c r="I48" s="43">
        <v>21</v>
      </c>
      <c r="J48" s="43">
        <v>96</v>
      </c>
      <c r="K48" s="44"/>
      <c r="L48" s="43"/>
    </row>
    <row r="49" spans="1:12" ht="14.4" x14ac:dyDescent="0.3">
      <c r="A49" s="23"/>
      <c r="B49" s="15"/>
      <c r="C49" s="11"/>
      <c r="D49" s="6"/>
      <c r="E49" s="5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4"/>
      <c r="B50" s="17"/>
      <c r="C50" s="8"/>
      <c r="D50" s="18" t="s">
        <v>33</v>
      </c>
      <c r="E50" s="9"/>
      <c r="F50" s="19">
        <f>SUM(F44:F49)</f>
        <v>560</v>
      </c>
      <c r="G50" s="19">
        <f t="shared" ref="G50" si="16">SUM(G44:G49)</f>
        <v>11</v>
      </c>
      <c r="H50" s="19">
        <f t="shared" ref="H50" si="17">SUM(H44:H49)</f>
        <v>13</v>
      </c>
      <c r="I50" s="19">
        <f t="shared" ref="I50" si="18">SUM(I44:I49)</f>
        <v>77</v>
      </c>
      <c r="J50" s="19">
        <f t="shared" ref="J50:L50" si="19">SUM(J44:J49)</f>
        <v>472</v>
      </c>
      <c r="K50" s="25"/>
      <c r="L50" s="19">
        <f t="shared" si="19"/>
        <v>70.180000000000007</v>
      </c>
    </row>
    <row r="51" spans="1:12" ht="14.4" x14ac:dyDescent="0.3">
      <c r="A51" s="26">
        <f>A44</f>
        <v>1</v>
      </c>
      <c r="B51" s="13">
        <f>B44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5">
      <c r="A61" s="29">
        <f>A44</f>
        <v>1</v>
      </c>
      <c r="B61" s="30">
        <f>B44</f>
        <v>3</v>
      </c>
      <c r="C61" s="83" t="s">
        <v>4</v>
      </c>
      <c r="D61" s="84"/>
      <c r="E61" s="31"/>
      <c r="F61" s="32">
        <f>F50+F60</f>
        <v>560</v>
      </c>
      <c r="G61" s="32">
        <f t="shared" ref="G61" si="24">G50+G60</f>
        <v>11</v>
      </c>
      <c r="H61" s="32">
        <f t="shared" ref="H61" si="25">H50+H60</f>
        <v>13</v>
      </c>
      <c r="I61" s="32">
        <f t="shared" ref="I61" si="26">I50+I60</f>
        <v>77</v>
      </c>
      <c r="J61" s="32">
        <f t="shared" ref="J61:L61" si="27">J50+J60</f>
        <v>472</v>
      </c>
      <c r="K61" s="32"/>
      <c r="L61" s="32">
        <f t="shared" si="27"/>
        <v>70.180000000000007</v>
      </c>
    </row>
    <row r="62" spans="1:12" ht="14.4" x14ac:dyDescent="0.3">
      <c r="A62" s="20">
        <v>1</v>
      </c>
      <c r="B62" s="21">
        <v>4</v>
      </c>
      <c r="C62" s="22" t="s">
        <v>20</v>
      </c>
      <c r="D62" s="5" t="s">
        <v>21</v>
      </c>
      <c r="E62" s="53" t="s">
        <v>54</v>
      </c>
      <c r="F62" s="40">
        <v>200</v>
      </c>
      <c r="G62" s="40">
        <v>14</v>
      </c>
      <c r="H62" s="40">
        <v>22</v>
      </c>
      <c r="I62" s="40">
        <v>3</v>
      </c>
      <c r="J62" s="40">
        <v>268</v>
      </c>
      <c r="K62" s="41">
        <v>438</v>
      </c>
      <c r="L62" s="40">
        <v>70.180000000000007</v>
      </c>
    </row>
    <row r="63" spans="1:12" ht="14.4" x14ac:dyDescent="0.3">
      <c r="A63" s="23"/>
      <c r="B63" s="15"/>
      <c r="C63" s="11"/>
      <c r="D63" s="7" t="s">
        <v>22</v>
      </c>
      <c r="E63" s="55" t="s">
        <v>55</v>
      </c>
      <c r="F63" s="43">
        <v>200</v>
      </c>
      <c r="G63" s="43">
        <v>2</v>
      </c>
      <c r="H63" s="43">
        <v>1</v>
      </c>
      <c r="I63" s="43">
        <v>24</v>
      </c>
      <c r="J63" s="43">
        <v>105</v>
      </c>
      <c r="K63" s="44">
        <v>951</v>
      </c>
      <c r="L63" s="43"/>
    </row>
    <row r="64" spans="1:12" ht="14.4" x14ac:dyDescent="0.3">
      <c r="A64" s="23"/>
      <c r="B64" s="15"/>
      <c r="C64" s="11"/>
      <c r="D64" s="7" t="s">
        <v>23</v>
      </c>
      <c r="E64" s="53" t="s">
        <v>56</v>
      </c>
      <c r="F64" s="43">
        <v>50</v>
      </c>
      <c r="G64" s="43">
        <v>4</v>
      </c>
      <c r="H64" s="43">
        <v>0</v>
      </c>
      <c r="I64" s="43">
        <v>25</v>
      </c>
      <c r="J64" s="43">
        <v>113</v>
      </c>
      <c r="K64" s="44"/>
      <c r="L64" s="43"/>
    </row>
    <row r="65" spans="1:12" ht="14.4" x14ac:dyDescent="0.3">
      <c r="A65" s="23"/>
      <c r="B65" s="15"/>
      <c r="C65" s="11"/>
      <c r="D65" s="6"/>
      <c r="E65" s="54" t="s">
        <v>57</v>
      </c>
      <c r="F65" s="43">
        <v>15</v>
      </c>
      <c r="G65" s="43">
        <v>3</v>
      </c>
      <c r="H65" s="43">
        <v>4</v>
      </c>
      <c r="I65" s="43">
        <v>0</v>
      </c>
      <c r="J65" s="43">
        <v>54</v>
      </c>
      <c r="K65" s="44">
        <v>42</v>
      </c>
      <c r="L65" s="43"/>
    </row>
    <row r="66" spans="1:12" ht="14.4" x14ac:dyDescent="0.3">
      <c r="A66" s="23"/>
      <c r="B66" s="15"/>
      <c r="C66" s="11"/>
      <c r="D66" s="59" t="s">
        <v>59</v>
      </c>
      <c r="E66" s="53" t="s">
        <v>58</v>
      </c>
      <c r="F66" s="43">
        <v>60</v>
      </c>
      <c r="G66" s="43">
        <v>1</v>
      </c>
      <c r="H66" s="43">
        <v>0</v>
      </c>
      <c r="I66" s="43">
        <v>3</v>
      </c>
      <c r="J66" s="43">
        <v>20</v>
      </c>
      <c r="K66" s="44"/>
      <c r="L66" s="43"/>
    </row>
    <row r="67" spans="1:12" ht="14.4" x14ac:dyDescent="0.3">
      <c r="A67" s="23"/>
      <c r="B67" s="15"/>
      <c r="C67" s="11"/>
      <c r="D67" s="7"/>
      <c r="E67" s="61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</row>
    <row r="69" spans="1:12" ht="14.4" x14ac:dyDescent="0.3">
      <c r="A69" s="24"/>
      <c r="B69" s="17"/>
      <c r="C69" s="8"/>
      <c r="D69" s="18" t="s">
        <v>33</v>
      </c>
      <c r="E69" s="9"/>
      <c r="F69" s="19">
        <f>SUM(F62:F67)</f>
        <v>525</v>
      </c>
      <c r="G69" s="19">
        <f>SUM(G62:G67)</f>
        <v>24</v>
      </c>
      <c r="H69" s="19">
        <f>SUM(H62:H67)</f>
        <v>27</v>
      </c>
      <c r="I69" s="19">
        <f>SUM(I62:I67)</f>
        <v>55</v>
      </c>
      <c r="J69" s="19">
        <f>SUM(J62:J67)</f>
        <v>560</v>
      </c>
      <c r="K69" s="25"/>
      <c r="L69" s="19">
        <f>SUM(L62:L67)</f>
        <v>70.180000000000007</v>
      </c>
    </row>
    <row r="70" spans="1:12" ht="14.4" x14ac:dyDescent="0.3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61"/>
      <c r="F70" s="60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27</v>
      </c>
      <c r="E71" s="56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28</v>
      </c>
      <c r="E72" s="57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29</v>
      </c>
      <c r="E73" s="57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30</v>
      </c>
      <c r="E74" s="58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28">SUM(G70:G78)</f>
        <v>0</v>
      </c>
      <c r="H79" s="19">
        <f t="shared" ref="H79" si="29">SUM(H70:H78)</f>
        <v>0</v>
      </c>
      <c r="I79" s="19">
        <f t="shared" ref="I79" si="30">SUM(I70:I78)</f>
        <v>0</v>
      </c>
      <c r="J79" s="19">
        <f t="shared" ref="J79:L79" si="31">SUM(J70:J78)</f>
        <v>0</v>
      </c>
      <c r="K79" s="25"/>
      <c r="L79" s="19">
        <f t="shared" si="31"/>
        <v>0</v>
      </c>
    </row>
    <row r="80" spans="1:12" ht="15.75" customHeight="1" x14ac:dyDescent="0.25">
      <c r="A80" s="29">
        <f>A62</f>
        <v>1</v>
      </c>
      <c r="B80" s="30">
        <f>B62</f>
        <v>4</v>
      </c>
      <c r="C80" s="83" t="s">
        <v>4</v>
      </c>
      <c r="D80" s="84"/>
      <c r="E80" s="31"/>
      <c r="F80" s="32">
        <f>F69+F79</f>
        <v>525</v>
      </c>
      <c r="G80" s="32">
        <f t="shared" ref="G80" si="32">G69+G79</f>
        <v>24</v>
      </c>
      <c r="H80" s="32">
        <f t="shared" ref="H80" si="33">H69+H79</f>
        <v>27</v>
      </c>
      <c r="I80" s="32">
        <f t="shared" ref="I80" si="34">I69+I79</f>
        <v>55</v>
      </c>
      <c r="J80" s="32">
        <f t="shared" ref="J80" si="35">J69+J79</f>
        <v>560</v>
      </c>
      <c r="K80" s="32"/>
      <c r="L80" s="32">
        <f>L69+L79</f>
        <v>70.180000000000007</v>
      </c>
    </row>
    <row r="81" spans="1:12" ht="14.4" x14ac:dyDescent="0.3">
      <c r="A81" s="20">
        <v>1</v>
      </c>
      <c r="B81" s="21">
        <v>5</v>
      </c>
      <c r="C81" s="22" t="s">
        <v>20</v>
      </c>
      <c r="D81" s="5" t="s">
        <v>21</v>
      </c>
      <c r="E81" s="61" t="s">
        <v>60</v>
      </c>
      <c r="F81" s="40">
        <v>200</v>
      </c>
      <c r="G81" s="40">
        <v>11</v>
      </c>
      <c r="H81" s="40">
        <v>10</v>
      </c>
      <c r="I81" s="40">
        <v>32</v>
      </c>
      <c r="J81" s="40">
        <v>264</v>
      </c>
      <c r="K81" s="41">
        <v>206</v>
      </c>
      <c r="L81" s="40">
        <v>70.180000000000007</v>
      </c>
    </row>
    <row r="82" spans="1:12" ht="14.4" x14ac:dyDescent="0.3">
      <c r="A82" s="23"/>
      <c r="B82" s="15"/>
      <c r="C82" s="11"/>
      <c r="D82" s="7" t="s">
        <v>22</v>
      </c>
      <c r="E82" s="62" t="s">
        <v>61</v>
      </c>
      <c r="F82" s="43">
        <v>200</v>
      </c>
      <c r="G82" s="43">
        <v>0</v>
      </c>
      <c r="H82" s="43">
        <v>0</v>
      </c>
      <c r="I82" s="43">
        <v>13</v>
      </c>
      <c r="J82" s="43">
        <v>46</v>
      </c>
      <c r="K82" s="44">
        <v>943</v>
      </c>
      <c r="L82" s="43"/>
    </row>
    <row r="83" spans="1:12" ht="14.4" x14ac:dyDescent="0.3">
      <c r="A83" s="23"/>
      <c r="B83" s="15"/>
      <c r="C83" s="11"/>
      <c r="D83" s="7" t="s">
        <v>23</v>
      </c>
      <c r="E83" s="61" t="s">
        <v>56</v>
      </c>
      <c r="F83" s="43">
        <v>50</v>
      </c>
      <c r="G83" s="43">
        <v>4</v>
      </c>
      <c r="H83" s="43">
        <v>0</v>
      </c>
      <c r="I83" s="43">
        <v>25</v>
      </c>
      <c r="J83" s="43">
        <v>113</v>
      </c>
      <c r="K83" s="44"/>
      <c r="L83" s="43"/>
    </row>
    <row r="84" spans="1:12" ht="14.4" x14ac:dyDescent="0.3">
      <c r="A84" s="23"/>
      <c r="B84" s="15"/>
      <c r="C84" s="11"/>
      <c r="D84" s="6"/>
      <c r="E84" s="61" t="s">
        <v>52</v>
      </c>
      <c r="F84" s="43">
        <v>10</v>
      </c>
      <c r="G84" s="43">
        <v>0</v>
      </c>
      <c r="H84" s="43">
        <v>8</v>
      </c>
      <c r="I84" s="43">
        <v>1</v>
      </c>
      <c r="J84" s="43">
        <v>75</v>
      </c>
      <c r="K84" s="44">
        <v>41</v>
      </c>
      <c r="L84" s="43"/>
    </row>
    <row r="85" spans="1:12" ht="14.4" x14ac:dyDescent="0.3">
      <c r="A85" s="23"/>
      <c r="B85" s="15"/>
      <c r="C85" s="11"/>
      <c r="D85" s="7" t="s">
        <v>24</v>
      </c>
      <c r="E85" s="63" t="s">
        <v>44</v>
      </c>
      <c r="F85" s="43">
        <v>100</v>
      </c>
      <c r="G85" s="43">
        <v>0</v>
      </c>
      <c r="H85" s="43">
        <v>0</v>
      </c>
      <c r="I85" s="43">
        <v>10</v>
      </c>
      <c r="J85" s="43">
        <v>47</v>
      </c>
      <c r="K85" s="44"/>
      <c r="L85" s="43"/>
    </row>
    <row r="86" spans="1:12" ht="14.4" x14ac:dyDescent="0.3">
      <c r="A86" s="23"/>
      <c r="B86" s="15"/>
      <c r="C86" s="11"/>
      <c r="D86" s="7"/>
      <c r="E86" s="63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61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4"/>
      <c r="B88" s="17"/>
      <c r="C88" s="8"/>
      <c r="D88" s="18" t="s">
        <v>33</v>
      </c>
      <c r="E88" s="9"/>
      <c r="F88" s="19">
        <f>SUM(F81:F87)</f>
        <v>560</v>
      </c>
      <c r="G88" s="19">
        <f t="shared" ref="G88" si="36">SUM(G81:G87)</f>
        <v>15</v>
      </c>
      <c r="H88" s="19">
        <f t="shared" ref="H88" si="37">SUM(H81:H87)</f>
        <v>18</v>
      </c>
      <c r="I88" s="19">
        <f t="shared" ref="I88" si="38">SUM(I81:I87)</f>
        <v>81</v>
      </c>
      <c r="J88" s="19">
        <f t="shared" ref="J88:L88" si="39">SUM(J81:J87)</f>
        <v>545</v>
      </c>
      <c r="K88" s="25"/>
      <c r="L88" s="19">
        <f t="shared" si="39"/>
        <v>70.180000000000007</v>
      </c>
    </row>
    <row r="89" spans="1:12" ht="14.4" x14ac:dyDescent="0.3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6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3"/>
      <c r="B90" s="15"/>
      <c r="C90" s="11"/>
      <c r="D90" s="7" t="s">
        <v>27</v>
      </c>
      <c r="E90" s="6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28</v>
      </c>
      <c r="E91" s="64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29</v>
      </c>
      <c r="E92" s="65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30</v>
      </c>
      <c r="E93" s="64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0">SUM(G89:G97)</f>
        <v>0</v>
      </c>
      <c r="H98" s="19">
        <f t="shared" ref="H98" si="41">SUM(H89:H97)</f>
        <v>0</v>
      </c>
      <c r="I98" s="19">
        <f t="shared" ref="I98" si="42">SUM(I89:I97)</f>
        <v>0</v>
      </c>
      <c r="J98" s="19">
        <f t="shared" ref="J98:L98" si="43">SUM(J89:J97)</f>
        <v>0</v>
      </c>
      <c r="K98" s="25"/>
      <c r="L98" s="19">
        <f t="shared" si="43"/>
        <v>0</v>
      </c>
    </row>
    <row r="99" spans="1:12" ht="15.75" customHeight="1" thickBot="1" x14ac:dyDescent="0.3">
      <c r="A99" s="29">
        <f>A81</f>
        <v>1</v>
      </c>
      <c r="B99" s="30">
        <f>B81</f>
        <v>5</v>
      </c>
      <c r="C99" s="83" t="s">
        <v>4</v>
      </c>
      <c r="D99" s="84"/>
      <c r="E99" s="31"/>
      <c r="F99" s="32">
        <f>F88+F98</f>
        <v>560</v>
      </c>
      <c r="G99" s="32">
        <f t="shared" ref="G99" si="44">G88+G98</f>
        <v>15</v>
      </c>
      <c r="H99" s="32">
        <f t="shared" ref="H99" si="45">H88+H98</f>
        <v>18</v>
      </c>
      <c r="I99" s="32">
        <f t="shared" ref="I99" si="46">I88+I98</f>
        <v>81</v>
      </c>
      <c r="J99" s="32">
        <f t="shared" ref="J99:L99" si="47">J88+J98</f>
        <v>545</v>
      </c>
      <c r="K99" s="32"/>
      <c r="L99" s="32">
        <f t="shared" si="47"/>
        <v>70.180000000000007</v>
      </c>
    </row>
    <row r="100" spans="1:12" ht="14.4" x14ac:dyDescent="0.3">
      <c r="A100" s="20">
        <v>2</v>
      </c>
      <c r="B100" s="21">
        <v>1</v>
      </c>
      <c r="C100" s="22" t="s">
        <v>20</v>
      </c>
      <c r="D100" s="5" t="s">
        <v>21</v>
      </c>
      <c r="E100" s="61" t="s">
        <v>62</v>
      </c>
      <c r="F100" s="60">
        <v>200</v>
      </c>
      <c r="G100" s="40">
        <v>6</v>
      </c>
      <c r="H100" s="40">
        <v>10</v>
      </c>
      <c r="I100" s="40">
        <v>31</v>
      </c>
      <c r="J100" s="40">
        <v>231</v>
      </c>
      <c r="K100" s="41">
        <v>100</v>
      </c>
      <c r="L100" s="40">
        <v>70.180000000000007</v>
      </c>
    </row>
    <row r="101" spans="1:12" ht="14.4" x14ac:dyDescent="0.3">
      <c r="A101" s="23"/>
      <c r="B101" s="15"/>
      <c r="C101" s="11"/>
      <c r="D101" s="7" t="s">
        <v>22</v>
      </c>
      <c r="E101" s="61" t="s">
        <v>43</v>
      </c>
      <c r="F101" s="66">
        <v>200</v>
      </c>
      <c r="G101" s="43">
        <v>3</v>
      </c>
      <c r="H101" s="43">
        <v>4</v>
      </c>
      <c r="I101" s="43">
        <v>25</v>
      </c>
      <c r="J101" s="43">
        <v>145</v>
      </c>
      <c r="K101" s="44">
        <v>959</v>
      </c>
      <c r="L101" s="43"/>
    </row>
    <row r="102" spans="1:12" ht="14.4" x14ac:dyDescent="0.3">
      <c r="A102" s="23"/>
      <c r="B102" s="15"/>
      <c r="C102" s="11"/>
      <c r="D102" s="6"/>
      <c r="E102" s="61" t="s">
        <v>63</v>
      </c>
      <c r="F102" s="43">
        <v>10</v>
      </c>
      <c r="G102" s="43">
        <v>0</v>
      </c>
      <c r="H102" s="43">
        <v>8</v>
      </c>
      <c r="I102" s="43">
        <v>1</v>
      </c>
      <c r="J102" s="43">
        <v>75</v>
      </c>
      <c r="K102" s="44">
        <v>41</v>
      </c>
      <c r="L102" s="43"/>
    </row>
    <row r="103" spans="1:12" ht="14.4" x14ac:dyDescent="0.3">
      <c r="A103" s="23"/>
      <c r="B103" s="15"/>
      <c r="C103" s="11"/>
      <c r="D103" s="7" t="s">
        <v>23</v>
      </c>
      <c r="E103" s="61" t="s">
        <v>64</v>
      </c>
      <c r="F103" s="43">
        <v>50</v>
      </c>
      <c r="G103" s="43">
        <v>4</v>
      </c>
      <c r="H103" s="43">
        <v>0</v>
      </c>
      <c r="I103" s="43">
        <v>25</v>
      </c>
      <c r="J103" s="43">
        <v>113</v>
      </c>
      <c r="K103" s="44"/>
      <c r="L103" s="43"/>
    </row>
    <row r="104" spans="1:12" ht="14.4" x14ac:dyDescent="0.3">
      <c r="A104" s="23"/>
      <c r="B104" s="15"/>
      <c r="C104" s="11"/>
      <c r="D104" s="7" t="s">
        <v>24</v>
      </c>
      <c r="E104" s="63" t="s">
        <v>77</v>
      </c>
      <c r="F104" s="43">
        <v>100</v>
      </c>
      <c r="G104" s="43">
        <v>8</v>
      </c>
      <c r="H104" s="43">
        <v>0.2</v>
      </c>
      <c r="I104" s="43">
        <v>7.5</v>
      </c>
      <c r="J104" s="43">
        <v>38</v>
      </c>
      <c r="K104" s="44"/>
      <c r="L104" s="43"/>
    </row>
    <row r="105" spans="1:12" ht="14.4" x14ac:dyDescent="0.3">
      <c r="A105" s="23"/>
      <c r="B105" s="15"/>
      <c r="C105" s="11"/>
      <c r="D105" s="7"/>
      <c r="E105" s="61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7"/>
      <c r="E106" s="53"/>
      <c r="F106" s="50"/>
      <c r="G106" s="43"/>
      <c r="H106" s="43"/>
      <c r="I106" s="43"/>
      <c r="J106" s="43"/>
      <c r="K106" s="44"/>
      <c r="L106" s="43"/>
    </row>
    <row r="107" spans="1:12" ht="14.4" x14ac:dyDescent="0.3">
      <c r="A107" s="24"/>
      <c r="B107" s="17"/>
      <c r="C107" s="8"/>
      <c r="D107" s="18" t="s">
        <v>33</v>
      </c>
      <c r="E107" s="9"/>
      <c r="F107" s="19">
        <f>SUM(F100:F106)</f>
        <v>560</v>
      </c>
      <c r="G107" s="19">
        <f>SUM(G100:G106)</f>
        <v>21</v>
      </c>
      <c r="H107" s="19">
        <f t="shared" ref="H107:J107" si="48">SUM(H100:H106)</f>
        <v>22.2</v>
      </c>
      <c r="I107" s="19">
        <f t="shared" si="48"/>
        <v>89.5</v>
      </c>
      <c r="J107" s="19">
        <f t="shared" si="48"/>
        <v>602</v>
      </c>
      <c r="K107" s="25"/>
      <c r="L107" s="19">
        <f t="shared" ref="L107" si="49">SUM(L100:L106)</f>
        <v>70.180000000000007</v>
      </c>
    </row>
    <row r="108" spans="1:12" ht="14.4" x14ac:dyDescent="0.3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61"/>
      <c r="F108" s="60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7" t="s">
        <v>27</v>
      </c>
      <c r="E109" s="62"/>
      <c r="F109" s="60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28</v>
      </c>
      <c r="E110" s="64"/>
      <c r="F110" s="51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29</v>
      </c>
      <c r="E111" s="61"/>
      <c r="F111" s="60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30</v>
      </c>
      <c r="E112" s="6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>SUM(G115:G116)</f>
        <v>0</v>
      </c>
      <c r="H117" s="19">
        <f>SUM(H108:H116)</f>
        <v>0</v>
      </c>
      <c r="I117" s="19">
        <f t="shared" ref="I117:J117" si="50">SUM(I108:I116)</f>
        <v>0</v>
      </c>
      <c r="J117" s="19">
        <f t="shared" si="50"/>
        <v>0</v>
      </c>
      <c r="K117" s="25"/>
      <c r="L117" s="19">
        <f t="shared" ref="L117" si="51">SUM(L108:L116)</f>
        <v>0</v>
      </c>
    </row>
    <row r="118" spans="1:12" ht="14.4" customHeight="1" thickBot="1" x14ac:dyDescent="0.3">
      <c r="A118" s="29">
        <f>A100</f>
        <v>2</v>
      </c>
      <c r="B118" s="30">
        <f>B100</f>
        <v>1</v>
      </c>
      <c r="C118" s="83" t="s">
        <v>4</v>
      </c>
      <c r="D118" s="84"/>
      <c r="E118" s="31"/>
      <c r="F118" s="32">
        <f>F107+F117</f>
        <v>560</v>
      </c>
      <c r="G118" s="32">
        <f t="shared" ref="G118:L118" si="52">G107+G117</f>
        <v>21</v>
      </c>
      <c r="H118" s="32">
        <f t="shared" si="52"/>
        <v>22.2</v>
      </c>
      <c r="I118" s="32">
        <f t="shared" si="52"/>
        <v>89.5</v>
      </c>
      <c r="J118" s="32">
        <f t="shared" si="52"/>
        <v>602</v>
      </c>
      <c r="K118" s="32"/>
      <c r="L118" s="32">
        <f t="shared" si="52"/>
        <v>70.180000000000007</v>
      </c>
    </row>
    <row r="119" spans="1:12" ht="14.4" x14ac:dyDescent="0.3">
      <c r="A119" s="14">
        <v>2</v>
      </c>
      <c r="B119" s="15">
        <v>2</v>
      </c>
      <c r="C119" s="22" t="s">
        <v>20</v>
      </c>
      <c r="D119" s="5" t="s">
        <v>21</v>
      </c>
      <c r="E119" s="67" t="s">
        <v>76</v>
      </c>
      <c r="F119" s="40">
        <v>160</v>
      </c>
      <c r="G119" s="40">
        <v>22</v>
      </c>
      <c r="H119" s="40">
        <v>15</v>
      </c>
      <c r="I119" s="40">
        <v>32</v>
      </c>
      <c r="J119" s="40">
        <v>179</v>
      </c>
      <c r="K119" s="41">
        <v>467</v>
      </c>
      <c r="L119" s="40">
        <v>70.180000000000007</v>
      </c>
    </row>
    <row r="120" spans="1:12" ht="14.4" x14ac:dyDescent="0.3">
      <c r="A120" s="14"/>
      <c r="B120" s="15"/>
      <c r="C120" s="11"/>
      <c r="D120" s="7" t="s">
        <v>22</v>
      </c>
      <c r="E120" s="62" t="s">
        <v>61</v>
      </c>
      <c r="F120" s="43">
        <v>200</v>
      </c>
      <c r="G120" s="43">
        <v>0</v>
      </c>
      <c r="H120" s="43">
        <v>0</v>
      </c>
      <c r="I120" s="43">
        <v>13</v>
      </c>
      <c r="J120" s="43">
        <v>46</v>
      </c>
      <c r="K120" s="44">
        <v>943</v>
      </c>
      <c r="L120" s="43"/>
    </row>
    <row r="121" spans="1:12" ht="14.4" x14ac:dyDescent="0.3">
      <c r="A121" s="14"/>
      <c r="B121" s="15"/>
      <c r="C121" s="11"/>
      <c r="D121" s="6"/>
      <c r="E121" s="61" t="s">
        <v>75</v>
      </c>
      <c r="F121" s="43">
        <v>10</v>
      </c>
      <c r="G121" s="43">
        <v>0</v>
      </c>
      <c r="H121" s="43">
        <v>8</v>
      </c>
      <c r="I121" s="43">
        <v>1</v>
      </c>
      <c r="J121" s="43">
        <v>75</v>
      </c>
      <c r="K121" s="44">
        <v>41</v>
      </c>
      <c r="L121" s="43"/>
    </row>
    <row r="122" spans="1:12" ht="14.4" x14ac:dyDescent="0.3">
      <c r="A122" s="14"/>
      <c r="B122" s="15"/>
      <c r="C122" s="11"/>
      <c r="D122" s="7" t="s">
        <v>24</v>
      </c>
      <c r="E122" s="63" t="s">
        <v>53</v>
      </c>
      <c r="F122" s="43">
        <v>100</v>
      </c>
      <c r="G122" s="43">
        <v>1</v>
      </c>
      <c r="H122" s="43">
        <v>0</v>
      </c>
      <c r="I122" s="43">
        <v>21</v>
      </c>
      <c r="J122" s="43">
        <v>97</v>
      </c>
      <c r="K122" s="44"/>
    </row>
    <row r="123" spans="1:12" ht="14.4" x14ac:dyDescent="0.3">
      <c r="A123" s="14"/>
      <c r="B123" s="15"/>
      <c r="C123" s="11"/>
      <c r="D123" s="7" t="s">
        <v>23</v>
      </c>
      <c r="E123" s="61" t="s">
        <v>56</v>
      </c>
      <c r="F123" s="43">
        <v>50</v>
      </c>
      <c r="G123" s="43">
        <v>4</v>
      </c>
      <c r="H123" s="43">
        <v>0</v>
      </c>
      <c r="I123" s="43">
        <v>25</v>
      </c>
      <c r="J123" s="43">
        <v>113</v>
      </c>
      <c r="K123" s="44"/>
      <c r="L123" s="43"/>
    </row>
    <row r="124" spans="1:12" ht="14.4" x14ac:dyDescent="0.3">
      <c r="A124" s="14"/>
      <c r="B124" s="15"/>
      <c r="C124" s="11"/>
      <c r="D124" s="7"/>
      <c r="E124" s="63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6"/>
      <c r="B125" s="17"/>
      <c r="C125" s="8"/>
      <c r="D125" s="18" t="s">
        <v>33</v>
      </c>
      <c r="E125" s="9"/>
      <c r="F125" s="19">
        <f>SUM(F119:F124)</f>
        <v>520</v>
      </c>
      <c r="G125" s="19">
        <f t="shared" ref="G125:J125" si="53">SUM(G119:G124)</f>
        <v>27</v>
      </c>
      <c r="H125" s="19">
        <f t="shared" si="53"/>
        <v>23</v>
      </c>
      <c r="I125" s="19">
        <f t="shared" si="53"/>
        <v>92</v>
      </c>
      <c r="J125" s="19">
        <f t="shared" si="53"/>
        <v>510</v>
      </c>
      <c r="K125" s="25"/>
      <c r="L125" s="19">
        <f t="shared" ref="L125" si="54">SUM(L119:L124)</f>
        <v>70.180000000000007</v>
      </c>
    </row>
    <row r="126" spans="1:12" ht="14.4" x14ac:dyDescent="0.3">
      <c r="A126" s="13">
        <f>A119</f>
        <v>2</v>
      </c>
      <c r="B126" s="13">
        <f>B119</f>
        <v>2</v>
      </c>
      <c r="C126" s="10" t="s">
        <v>25</v>
      </c>
      <c r="D126" s="7" t="s">
        <v>26</v>
      </c>
      <c r="E126" s="61"/>
      <c r="F126" s="61"/>
      <c r="G126" s="43"/>
      <c r="H126" s="43"/>
      <c r="I126" s="43"/>
      <c r="J126" s="43"/>
      <c r="K126" s="44"/>
      <c r="L126" s="43"/>
    </row>
    <row r="127" spans="1:12" ht="14.4" x14ac:dyDescent="0.3">
      <c r="A127" s="14"/>
      <c r="B127" s="15"/>
      <c r="C127" s="11"/>
      <c r="D127" s="7" t="s">
        <v>27</v>
      </c>
      <c r="E127" s="61"/>
      <c r="F127" s="61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7" t="s">
        <v>28</v>
      </c>
      <c r="E128" s="61"/>
      <c r="F128" s="61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29</v>
      </c>
      <c r="E129" s="61"/>
      <c r="F129" s="61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30</v>
      </c>
      <c r="E130" s="61"/>
      <c r="F130" s="61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31</v>
      </c>
      <c r="E131" s="61"/>
      <c r="F131" s="61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32</v>
      </c>
      <c r="E132" s="61"/>
      <c r="F132" s="61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6"/>
      <c r="B135" s="17"/>
      <c r="C135" s="8"/>
      <c r="D135" s="18" t="s">
        <v>33</v>
      </c>
      <c r="E135" s="9"/>
      <c r="F135" s="19">
        <f>SUM(F126:F134)</f>
        <v>0</v>
      </c>
      <c r="G135" s="19">
        <f t="shared" ref="G135:J135" si="55">SUM(G126:G134)</f>
        <v>0</v>
      </c>
      <c r="H135" s="19">
        <f t="shared" si="55"/>
        <v>0</v>
      </c>
      <c r="I135" s="19">
        <f t="shared" si="55"/>
        <v>0</v>
      </c>
      <c r="J135" s="19">
        <f t="shared" si="55"/>
        <v>0</v>
      </c>
      <c r="K135" s="25"/>
      <c r="L135" s="19">
        <f t="shared" ref="L135" si="56">SUM(L126:L134)</f>
        <v>0</v>
      </c>
    </row>
    <row r="136" spans="1:12" ht="15" thickBot="1" x14ac:dyDescent="0.3">
      <c r="A136" s="33">
        <f>A119</f>
        <v>2</v>
      </c>
      <c r="B136" s="33">
        <f>B119</f>
        <v>2</v>
      </c>
      <c r="C136" s="83" t="s">
        <v>4</v>
      </c>
      <c r="D136" s="84"/>
      <c r="E136" s="31"/>
      <c r="F136" s="32">
        <f>F125+F135</f>
        <v>520</v>
      </c>
      <c r="G136" s="32">
        <f t="shared" ref="G136" si="57">G125+G135</f>
        <v>27</v>
      </c>
      <c r="H136" s="32">
        <f t="shared" ref="H136" si="58">H125+H135</f>
        <v>23</v>
      </c>
      <c r="I136" s="32">
        <f t="shared" ref="I136" si="59">I125+I135</f>
        <v>92</v>
      </c>
      <c r="J136" s="32">
        <f t="shared" ref="J136:L136" si="60">J125+J135</f>
        <v>510</v>
      </c>
      <c r="K136" s="32"/>
      <c r="L136" s="32">
        <f t="shared" si="60"/>
        <v>70.180000000000007</v>
      </c>
    </row>
    <row r="137" spans="1:12" ht="14.4" x14ac:dyDescent="0.3">
      <c r="A137" s="20">
        <v>2</v>
      </c>
      <c r="B137" s="21">
        <v>3</v>
      </c>
      <c r="C137" s="22" t="s">
        <v>20</v>
      </c>
      <c r="D137" s="5" t="s">
        <v>21</v>
      </c>
      <c r="E137" s="61" t="s">
        <v>66</v>
      </c>
      <c r="F137" s="60">
        <v>200</v>
      </c>
      <c r="G137" s="40">
        <v>4</v>
      </c>
      <c r="H137" s="40">
        <v>4</v>
      </c>
      <c r="I137" s="40">
        <v>34</v>
      </c>
      <c r="J137" s="40">
        <v>187</v>
      </c>
      <c r="K137" s="41">
        <v>390</v>
      </c>
      <c r="L137" s="40">
        <v>70.180000000000007</v>
      </c>
    </row>
    <row r="138" spans="1:12" ht="14.4" x14ac:dyDescent="0.3">
      <c r="A138" s="23"/>
      <c r="B138" s="15"/>
      <c r="C138" s="11"/>
      <c r="D138" s="7" t="s">
        <v>22</v>
      </c>
      <c r="E138" s="62" t="s">
        <v>65</v>
      </c>
      <c r="F138" s="43">
        <v>200</v>
      </c>
      <c r="G138" s="43">
        <v>0</v>
      </c>
      <c r="H138" s="43">
        <v>0</v>
      </c>
      <c r="I138" s="43">
        <v>13</v>
      </c>
      <c r="J138" s="43">
        <v>46</v>
      </c>
      <c r="K138" s="44">
        <v>943</v>
      </c>
      <c r="L138" s="43"/>
    </row>
    <row r="139" spans="1:12" ht="14.4" x14ac:dyDescent="0.3">
      <c r="A139" s="23"/>
      <c r="B139" s="15"/>
      <c r="C139" s="11"/>
      <c r="D139" s="6"/>
      <c r="E139" s="61" t="s">
        <v>63</v>
      </c>
      <c r="F139" s="43">
        <v>10</v>
      </c>
      <c r="G139" s="43">
        <v>10</v>
      </c>
      <c r="H139" s="43">
        <v>0</v>
      </c>
      <c r="I139" s="43">
        <v>8</v>
      </c>
      <c r="J139" s="43">
        <v>75</v>
      </c>
      <c r="K139" s="44">
        <v>41</v>
      </c>
      <c r="L139" s="43"/>
    </row>
    <row r="140" spans="1:12" ht="15.75" customHeight="1" x14ac:dyDescent="0.3">
      <c r="A140" s="23"/>
      <c r="B140" s="15"/>
      <c r="C140" s="11"/>
      <c r="D140" s="7" t="s">
        <v>23</v>
      </c>
      <c r="E140" s="61" t="s">
        <v>64</v>
      </c>
      <c r="F140" s="43">
        <v>50</v>
      </c>
      <c r="G140" s="43">
        <v>4</v>
      </c>
      <c r="H140" s="43">
        <v>0</v>
      </c>
      <c r="I140" s="43">
        <v>25</v>
      </c>
      <c r="J140" s="43">
        <v>113</v>
      </c>
      <c r="K140" s="44"/>
      <c r="L140" s="43"/>
    </row>
    <row r="141" spans="1:12" ht="14.4" x14ac:dyDescent="0.3">
      <c r="A141" s="23"/>
      <c r="B141" s="15"/>
      <c r="C141" s="11"/>
      <c r="D141" s="82" t="s">
        <v>74</v>
      </c>
      <c r="E141" s="53" t="s">
        <v>81</v>
      </c>
      <c r="F141" s="50">
        <v>100</v>
      </c>
      <c r="G141" s="43">
        <v>1</v>
      </c>
      <c r="H141" s="43">
        <v>0</v>
      </c>
      <c r="I141" s="43">
        <v>21</v>
      </c>
      <c r="J141" s="43">
        <v>97</v>
      </c>
      <c r="K141" s="44">
        <v>38</v>
      </c>
      <c r="L141" s="43"/>
    </row>
    <row r="142" spans="1:12" ht="14.4" x14ac:dyDescent="0.3">
      <c r="A142" s="23"/>
      <c r="B142" s="15"/>
      <c r="C142" s="11"/>
      <c r="D142" s="7"/>
      <c r="E142" s="61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59"/>
      <c r="E143" s="53"/>
      <c r="F143" s="50"/>
      <c r="G143" s="43"/>
      <c r="H143" s="43"/>
      <c r="I143" s="43"/>
      <c r="J143" s="43"/>
      <c r="K143" s="44"/>
      <c r="L143" s="43"/>
    </row>
    <row r="144" spans="1:12" ht="14.4" x14ac:dyDescent="0.3">
      <c r="A144" s="24"/>
      <c r="B144" s="17"/>
      <c r="C144" s="8"/>
      <c r="D144" s="18" t="s">
        <v>33</v>
      </c>
      <c r="E144" s="9"/>
      <c r="F144" s="19">
        <f>SUM(F137:F143)</f>
        <v>560</v>
      </c>
      <c r="G144" s="19">
        <f>SUM(G137:G143)</f>
        <v>19</v>
      </c>
      <c r="H144" s="19">
        <f>SUM(H137:H143)</f>
        <v>4</v>
      </c>
      <c r="I144" s="19">
        <f>SUM(I137:I143)</f>
        <v>101</v>
      </c>
      <c r="J144" s="19">
        <f>SUM(J137:J143)</f>
        <v>518</v>
      </c>
      <c r="K144" s="25"/>
      <c r="L144" s="19">
        <f>SUM(L137:L143)</f>
        <v>70.180000000000007</v>
      </c>
    </row>
    <row r="145" spans="1:12" ht="14.4" x14ac:dyDescent="0.3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61"/>
      <c r="F145" s="61"/>
      <c r="G145" s="52"/>
      <c r="H145" s="43"/>
      <c r="I145" s="43"/>
      <c r="J145" s="43"/>
      <c r="K145" s="44"/>
      <c r="L145" s="43"/>
    </row>
    <row r="146" spans="1:12" ht="14.4" x14ac:dyDescent="0.3">
      <c r="A146" s="23"/>
      <c r="B146" s="15"/>
      <c r="C146" s="11"/>
      <c r="D146" s="7" t="s">
        <v>27</v>
      </c>
      <c r="E146" s="62"/>
      <c r="F146" s="61"/>
      <c r="G146" s="52"/>
      <c r="H146" s="43"/>
      <c r="I146" s="43"/>
      <c r="J146" s="43"/>
      <c r="K146" s="44"/>
      <c r="L146" s="43"/>
    </row>
    <row r="147" spans="1:12" ht="14.4" x14ac:dyDescent="0.3">
      <c r="A147" s="23"/>
      <c r="B147" s="15"/>
      <c r="C147" s="11"/>
      <c r="D147" s="7" t="s">
        <v>28</v>
      </c>
      <c r="E147" s="64"/>
      <c r="F147" s="64"/>
      <c r="G147" s="52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29</v>
      </c>
      <c r="E148" s="61"/>
      <c r="F148" s="61"/>
      <c r="G148" s="52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30</v>
      </c>
      <c r="E149" s="62"/>
      <c r="F149" s="52"/>
      <c r="G149" s="52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31</v>
      </c>
      <c r="E150" s="61"/>
      <c r="F150" s="61"/>
      <c r="G150" s="52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32</v>
      </c>
      <c r="E151" s="61"/>
      <c r="F151" s="61"/>
      <c r="G151" s="52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4"/>
      <c r="B154" s="17"/>
      <c r="C154" s="8"/>
      <c r="D154" s="18" t="s">
        <v>33</v>
      </c>
      <c r="E154" s="9"/>
      <c r="F154" s="19">
        <f>SUM(F145:F153)</f>
        <v>0</v>
      </c>
      <c r="G154" s="19">
        <f t="shared" ref="G154:J154" si="61">SUM(G145:G153)</f>
        <v>0</v>
      </c>
      <c r="H154" s="19">
        <f t="shared" si="61"/>
        <v>0</v>
      </c>
      <c r="I154" s="19">
        <f t="shared" si="61"/>
        <v>0</v>
      </c>
      <c r="J154" s="19">
        <f t="shared" si="61"/>
        <v>0</v>
      </c>
      <c r="K154" s="25"/>
      <c r="L154" s="19">
        <f t="shared" ref="L154" si="62">SUM(L145:L153)</f>
        <v>0</v>
      </c>
    </row>
    <row r="155" spans="1:12" ht="15" thickBot="1" x14ac:dyDescent="0.3">
      <c r="A155" s="29">
        <f>A137</f>
        <v>2</v>
      </c>
      <c r="B155" s="30">
        <f>B137</f>
        <v>3</v>
      </c>
      <c r="C155" s="83" t="s">
        <v>4</v>
      </c>
      <c r="D155" s="84"/>
      <c r="E155" s="31"/>
      <c r="F155" s="32">
        <f>F144+F154</f>
        <v>560</v>
      </c>
      <c r="G155" s="32">
        <f t="shared" ref="G155" si="63">G144+G154</f>
        <v>19</v>
      </c>
      <c r="H155" s="32">
        <f t="shared" ref="H155" si="64">H144+H154</f>
        <v>4</v>
      </c>
      <c r="I155" s="32">
        <f t="shared" ref="I155" si="65">I144+I154</f>
        <v>101</v>
      </c>
      <c r="J155" s="32">
        <f t="shared" ref="J155:L155" si="66">J144+J154</f>
        <v>518</v>
      </c>
      <c r="K155" s="32"/>
      <c r="L155" s="32">
        <f t="shared" si="66"/>
        <v>70.180000000000007</v>
      </c>
    </row>
    <row r="156" spans="1:12" ht="14.4" x14ac:dyDescent="0.3">
      <c r="A156" s="20">
        <v>2</v>
      </c>
      <c r="B156" s="21">
        <v>4</v>
      </c>
      <c r="C156" s="22" t="s">
        <v>20</v>
      </c>
      <c r="D156" s="5" t="s">
        <v>21</v>
      </c>
      <c r="E156" s="76" t="s">
        <v>67</v>
      </c>
      <c r="F156" s="68">
        <v>200</v>
      </c>
      <c r="G156" s="40">
        <v>14</v>
      </c>
      <c r="H156" s="40">
        <v>32</v>
      </c>
      <c r="I156" s="40">
        <v>3</v>
      </c>
      <c r="J156" s="40">
        <v>268</v>
      </c>
      <c r="K156" s="41">
        <v>438</v>
      </c>
      <c r="L156" s="40">
        <v>70.180000000000007</v>
      </c>
    </row>
    <row r="157" spans="1:12" ht="14.4" x14ac:dyDescent="0.3">
      <c r="A157" s="23"/>
      <c r="B157" s="15"/>
      <c r="C157" s="11"/>
      <c r="D157" s="7" t="s">
        <v>22</v>
      </c>
      <c r="E157" s="77" t="s">
        <v>68</v>
      </c>
      <c r="F157" s="69">
        <v>200</v>
      </c>
      <c r="G157" s="43">
        <v>2</v>
      </c>
      <c r="H157" s="43">
        <v>1</v>
      </c>
      <c r="I157" s="43">
        <v>24</v>
      </c>
      <c r="J157" s="43">
        <v>105</v>
      </c>
      <c r="K157" s="44">
        <v>951</v>
      </c>
      <c r="L157" s="43"/>
    </row>
    <row r="158" spans="1:12" ht="14.4" x14ac:dyDescent="0.3">
      <c r="A158" s="23"/>
      <c r="B158" s="15"/>
      <c r="C158" s="11"/>
      <c r="D158" s="7" t="s">
        <v>23</v>
      </c>
      <c r="E158" s="77" t="s">
        <v>56</v>
      </c>
      <c r="F158" s="69">
        <v>50</v>
      </c>
      <c r="G158" s="43">
        <v>4</v>
      </c>
      <c r="H158" s="43">
        <v>0</v>
      </c>
      <c r="I158" s="43">
        <v>25</v>
      </c>
      <c r="J158" s="43">
        <v>113</v>
      </c>
      <c r="K158" s="44"/>
      <c r="L158" s="43"/>
    </row>
    <row r="159" spans="1:12" ht="14.4" x14ac:dyDescent="0.3">
      <c r="A159" s="23"/>
      <c r="B159" s="15"/>
      <c r="C159" s="11"/>
      <c r="D159" s="7" t="s">
        <v>59</v>
      </c>
      <c r="E159" s="77" t="s">
        <v>69</v>
      </c>
      <c r="F159" s="69">
        <v>60</v>
      </c>
      <c r="G159" s="43">
        <v>1</v>
      </c>
      <c r="H159" s="43">
        <v>0</v>
      </c>
      <c r="I159" s="43">
        <v>4</v>
      </c>
      <c r="J159" s="43">
        <v>26</v>
      </c>
      <c r="K159" s="44"/>
      <c r="L159" s="43"/>
    </row>
    <row r="160" spans="1:12" ht="14.4" x14ac:dyDescent="0.3">
      <c r="A160" s="23"/>
      <c r="B160" s="15"/>
      <c r="C160" s="11"/>
      <c r="D160" s="6"/>
      <c r="E160" s="61" t="s">
        <v>50</v>
      </c>
      <c r="F160" s="60">
        <v>15</v>
      </c>
      <c r="G160" s="43">
        <v>15</v>
      </c>
      <c r="H160" s="43">
        <v>3</v>
      </c>
      <c r="I160" s="43">
        <v>4</v>
      </c>
      <c r="J160" s="43">
        <v>54</v>
      </c>
      <c r="K160" s="44">
        <v>54</v>
      </c>
      <c r="L160" s="43"/>
    </row>
    <row r="161" spans="1:12" ht="14.4" x14ac:dyDescent="0.3">
      <c r="A161" s="23"/>
      <c r="B161" s="15"/>
      <c r="C161" s="11"/>
      <c r="D161" s="6"/>
      <c r="E161" s="61"/>
      <c r="F161" s="60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6"/>
      <c r="E162" s="5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4"/>
      <c r="B163" s="17"/>
      <c r="C163" s="8"/>
      <c r="D163" s="18" t="s">
        <v>33</v>
      </c>
      <c r="E163" s="78"/>
      <c r="F163" s="19">
        <f>SUM(F156:F162)</f>
        <v>525</v>
      </c>
      <c r="G163" s="19">
        <f t="shared" ref="G163:J163" si="67">SUM(G156:G162)</f>
        <v>36</v>
      </c>
      <c r="H163" s="19">
        <f t="shared" si="67"/>
        <v>36</v>
      </c>
      <c r="I163" s="19">
        <f t="shared" si="67"/>
        <v>60</v>
      </c>
      <c r="J163" s="19">
        <f t="shared" si="67"/>
        <v>566</v>
      </c>
      <c r="K163" s="25"/>
      <c r="L163" s="19">
        <f t="shared" ref="L163" si="68">SUM(L156:L162)</f>
        <v>70.180000000000007</v>
      </c>
    </row>
    <row r="164" spans="1:12" ht="14.4" x14ac:dyDescent="0.3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77"/>
      <c r="F164" s="69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7" t="s">
        <v>27</v>
      </c>
      <c r="E165" s="77"/>
      <c r="F165" s="69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7" t="s">
        <v>28</v>
      </c>
      <c r="E166" s="79"/>
      <c r="F166" s="70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29</v>
      </c>
      <c r="E167" s="79"/>
      <c r="F167" s="71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30</v>
      </c>
      <c r="E168" s="79"/>
      <c r="F168" s="70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31</v>
      </c>
      <c r="E169" s="80"/>
      <c r="F169" s="70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32</v>
      </c>
      <c r="E170" s="5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6"/>
      <c r="E171" s="5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6"/>
      <c r="E172" s="5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4"/>
      <c r="B173" s="17"/>
      <c r="C173" s="8"/>
      <c r="D173" s="18" t="s">
        <v>33</v>
      </c>
      <c r="E173" s="78"/>
      <c r="F173" s="19">
        <f>SUM(F164:F172)</f>
        <v>0</v>
      </c>
      <c r="G173" s="19">
        <f t="shared" ref="G173:J173" si="69">SUM(G164:G172)</f>
        <v>0</v>
      </c>
      <c r="H173" s="19">
        <f t="shared" si="69"/>
        <v>0</v>
      </c>
      <c r="I173" s="19">
        <f t="shared" si="69"/>
        <v>0</v>
      </c>
      <c r="J173" s="19">
        <f t="shared" si="69"/>
        <v>0</v>
      </c>
      <c r="K173" s="25"/>
      <c r="L173" s="19">
        <f t="shared" ref="L173" si="70">SUM(L164:L172)</f>
        <v>0</v>
      </c>
    </row>
    <row r="174" spans="1:12" ht="15" thickBot="1" x14ac:dyDescent="0.3">
      <c r="A174" s="29">
        <f>A156</f>
        <v>2</v>
      </c>
      <c r="B174" s="30">
        <f>B156</f>
        <v>4</v>
      </c>
      <c r="C174" s="83" t="s">
        <v>4</v>
      </c>
      <c r="D174" s="84"/>
      <c r="E174" s="81"/>
      <c r="F174" s="32">
        <f>F163+F173</f>
        <v>525</v>
      </c>
      <c r="G174" s="32">
        <f t="shared" ref="G174" si="71">G163+G173</f>
        <v>36</v>
      </c>
      <c r="H174" s="32">
        <f t="shared" ref="H174" si="72">H163+H173</f>
        <v>36</v>
      </c>
      <c r="I174" s="32">
        <f t="shared" ref="I174" si="73">I163+I173</f>
        <v>60</v>
      </c>
      <c r="J174" s="32">
        <f t="shared" ref="J174:L174" si="74">J163+J173</f>
        <v>566</v>
      </c>
      <c r="K174" s="32"/>
      <c r="L174" s="32">
        <f t="shared" si="74"/>
        <v>70.180000000000007</v>
      </c>
    </row>
    <row r="175" spans="1:12" ht="14.4" x14ac:dyDescent="0.3">
      <c r="A175" s="20">
        <v>2</v>
      </c>
      <c r="B175" s="21">
        <v>5</v>
      </c>
      <c r="C175" s="22" t="s">
        <v>20</v>
      </c>
      <c r="D175" s="74" t="s">
        <v>21</v>
      </c>
      <c r="E175" s="61" t="s">
        <v>70</v>
      </c>
      <c r="F175" s="68">
        <v>150</v>
      </c>
      <c r="G175" s="40">
        <v>28</v>
      </c>
      <c r="H175" s="40">
        <v>18</v>
      </c>
      <c r="I175" s="40">
        <v>32</v>
      </c>
      <c r="J175" s="40">
        <v>280</v>
      </c>
      <c r="K175" s="41">
        <v>469</v>
      </c>
      <c r="L175" s="40">
        <v>70.180000000000007</v>
      </c>
    </row>
    <row r="176" spans="1:12" ht="14.4" x14ac:dyDescent="0.3">
      <c r="A176" s="23"/>
      <c r="B176" s="15"/>
      <c r="C176" s="11"/>
      <c r="D176" s="7" t="s">
        <v>22</v>
      </c>
      <c r="E176" s="61" t="s">
        <v>73</v>
      </c>
      <c r="F176" s="69">
        <v>200</v>
      </c>
      <c r="G176" s="43">
        <v>200</v>
      </c>
      <c r="H176" s="43">
        <v>0</v>
      </c>
      <c r="I176" s="43">
        <v>0</v>
      </c>
      <c r="J176" s="43">
        <v>46</v>
      </c>
      <c r="K176" s="43">
        <v>943</v>
      </c>
      <c r="L176" s="44"/>
    </row>
    <row r="177" spans="1:12" ht="14.4" x14ac:dyDescent="0.3">
      <c r="A177" s="23"/>
      <c r="B177" s="15"/>
      <c r="C177" s="11"/>
      <c r="D177" s="75"/>
      <c r="E177" s="62" t="s">
        <v>72</v>
      </c>
      <c r="F177" s="66">
        <v>15</v>
      </c>
      <c r="G177" s="43">
        <v>3</v>
      </c>
      <c r="H177" s="43">
        <v>4</v>
      </c>
      <c r="I177" s="43">
        <v>0</v>
      </c>
      <c r="J177" s="43">
        <v>55</v>
      </c>
      <c r="K177" s="44">
        <v>42</v>
      </c>
      <c r="L177" s="43"/>
    </row>
    <row r="178" spans="1:12" ht="14.4" x14ac:dyDescent="0.3">
      <c r="A178" s="23"/>
      <c r="B178" s="15"/>
      <c r="C178" s="11"/>
      <c r="D178" s="7" t="s">
        <v>23</v>
      </c>
      <c r="E178" s="61" t="s">
        <v>71</v>
      </c>
      <c r="F178" s="43">
        <v>50</v>
      </c>
      <c r="G178" s="43">
        <v>4</v>
      </c>
      <c r="H178" s="43">
        <v>0</v>
      </c>
      <c r="I178" s="43">
        <v>25</v>
      </c>
      <c r="J178" s="43">
        <v>113</v>
      </c>
      <c r="K178" s="43"/>
      <c r="L178" s="44"/>
    </row>
    <row r="179" spans="1:12" ht="14.4" x14ac:dyDescent="0.3">
      <c r="A179" s="23"/>
      <c r="B179" s="15"/>
      <c r="C179" s="11"/>
      <c r="D179" s="7" t="s">
        <v>24</v>
      </c>
      <c r="E179" s="61" t="s">
        <v>44</v>
      </c>
      <c r="F179" s="43">
        <v>100</v>
      </c>
      <c r="G179" s="43">
        <v>0</v>
      </c>
      <c r="H179" s="43">
        <v>0</v>
      </c>
      <c r="I179" s="43">
        <v>10</v>
      </c>
      <c r="J179" s="43">
        <v>47</v>
      </c>
      <c r="K179" s="43"/>
      <c r="L179" s="44"/>
    </row>
    <row r="180" spans="1:12" ht="14.4" x14ac:dyDescent="0.3">
      <c r="A180" s="23"/>
      <c r="B180" s="15"/>
      <c r="C180" s="11"/>
      <c r="D180" s="7"/>
      <c r="E180" s="63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3">
      <c r="A181" s="24"/>
      <c r="B181" s="17"/>
      <c r="C181" s="8"/>
      <c r="D181" s="18" t="s">
        <v>33</v>
      </c>
      <c r="E181" s="78"/>
      <c r="F181" s="19">
        <f>SUM(F175:F180)</f>
        <v>515</v>
      </c>
      <c r="G181" s="19">
        <f>SUM(G175:G179)</f>
        <v>235</v>
      </c>
      <c r="H181" s="19">
        <f t="shared" ref="H181:J181" si="75">SUM(H175:H180)</f>
        <v>22</v>
      </c>
      <c r="I181" s="19">
        <f t="shared" si="75"/>
        <v>67</v>
      </c>
      <c r="J181" s="19">
        <f t="shared" si="75"/>
        <v>541</v>
      </c>
      <c r="K181" s="25"/>
      <c r="L181" s="19">
        <f t="shared" ref="L181" si="76">SUM(L175:L180)</f>
        <v>70.180000000000007</v>
      </c>
    </row>
    <row r="182" spans="1:12" ht="14.4" x14ac:dyDescent="0.3">
      <c r="A182" s="26">
        <f>A175</f>
        <v>2</v>
      </c>
      <c r="B182" s="13">
        <f>B175</f>
        <v>5</v>
      </c>
      <c r="C182" s="10" t="s">
        <v>25</v>
      </c>
      <c r="D182" s="7" t="s">
        <v>26</v>
      </c>
      <c r="E182" s="6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7" t="s">
        <v>27</v>
      </c>
      <c r="E183" s="62"/>
      <c r="F183" s="60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 t="s">
        <v>28</v>
      </c>
      <c r="E184" s="64"/>
      <c r="F184" s="51"/>
      <c r="G184" s="43"/>
      <c r="H184" s="43"/>
      <c r="I184" s="43"/>
      <c r="J184" s="43"/>
      <c r="K184" s="43"/>
      <c r="L184" s="44"/>
    </row>
    <row r="185" spans="1:12" ht="14.4" x14ac:dyDescent="0.3">
      <c r="A185" s="23"/>
      <c r="B185" s="15"/>
      <c r="C185" s="11"/>
      <c r="D185" s="7" t="s">
        <v>29</v>
      </c>
      <c r="E185" s="61"/>
      <c r="F185" s="60"/>
      <c r="G185" s="43"/>
      <c r="H185" s="43"/>
      <c r="I185" s="43"/>
      <c r="J185" s="43"/>
      <c r="K185" s="43"/>
      <c r="L185" s="44"/>
    </row>
    <row r="186" spans="1:12" ht="14.4" x14ac:dyDescent="0.3">
      <c r="A186" s="23"/>
      <c r="B186" s="15"/>
      <c r="C186" s="11"/>
      <c r="D186" s="7" t="s">
        <v>30</v>
      </c>
      <c r="E186" s="6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31</v>
      </c>
      <c r="E187" s="80"/>
      <c r="F187" s="70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32</v>
      </c>
      <c r="E188" s="43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4"/>
      <c r="B191" s="17"/>
      <c r="C191" s="8"/>
      <c r="D191" s="18" t="s">
        <v>33</v>
      </c>
      <c r="E191" s="9"/>
      <c r="F191" s="19"/>
      <c r="G191" s="19"/>
      <c r="H191" s="19"/>
      <c r="I191" s="19"/>
      <c r="J191" s="19"/>
      <c r="K191" s="25"/>
      <c r="L191" s="19"/>
    </row>
    <row r="192" spans="1:12" ht="14.4" x14ac:dyDescent="0.25">
      <c r="A192" s="29">
        <f>A175</f>
        <v>2</v>
      </c>
      <c r="B192" s="30">
        <f>B175</f>
        <v>5</v>
      </c>
      <c r="C192" s="83" t="s">
        <v>4</v>
      </c>
      <c r="D192" s="84"/>
      <c r="E192" s="31"/>
      <c r="F192" s="32">
        <v>515</v>
      </c>
      <c r="G192" s="32">
        <f>G107+G191</f>
        <v>21</v>
      </c>
      <c r="H192" s="32">
        <f t="shared" ref="H192" si="77">H181+H191</f>
        <v>22</v>
      </c>
      <c r="I192" s="32">
        <f t="shared" ref="I192" si="78">I181+I191</f>
        <v>67</v>
      </c>
      <c r="J192" s="32">
        <f t="shared" ref="J192:L192" si="79">J181+J191</f>
        <v>541</v>
      </c>
      <c r="K192" s="32"/>
      <c r="L192" s="32">
        <f t="shared" si="79"/>
        <v>70.180000000000007</v>
      </c>
    </row>
    <row r="193" spans="1:12" x14ac:dyDescent="0.25">
      <c r="A193" s="27"/>
      <c r="B193" s="28"/>
      <c r="C193" s="85" t="s">
        <v>5</v>
      </c>
      <c r="D193" s="85"/>
      <c r="E193" s="85"/>
      <c r="F193" s="34">
        <f>(F24+F43+F61+F80+F99+F118+F136+F155+F174+F192)/(IF(F24=0,0,1)+IF(F43=0,0,1)+IF(F61=0,0,1)+IF(F80=0,0,1)+IF(F99=0,0,1)+IF(F118=0,0,1)+IF(F136=0,0,1)+IF(F155=0,0,1)+IF(F174=0,0,1)+IF(F192=0,0,1))</f>
        <v>550.5</v>
      </c>
      <c r="G193" s="34">
        <f>(G24+G43+G61+G80+G99+G118+G136+G155+G174+G192)/(IF(G24=0,0,1)+IF(G43=0,0,1)+IF(G61=0,0,1)+IF(G80=0,0,1)+IF(G99=0,0,1)+IF(G118=0,0,1)+IF(G136=0,0,1)+IF(G155=0,0,1)+IF(G174=0,0,1)+IF(G192=0,0,1))</f>
        <v>23.2</v>
      </c>
      <c r="H193" s="34">
        <f>(H24+H43+H61+H80+H99+H118+H136+H155+H174+H192)/(IF(H24=0,0,1)+IF(H43=0,0,1)+IF(H61=0,0,1)+IF(H80=0,0,1)+IF(H99=0,0,1)+IF(H118=0,0,1)+IF(H136=0,0,1)+IF(H155=0,0,1)+IF(H174=0,0,1)+IF(H192=0,0,1))</f>
        <v>21.419999999999998</v>
      </c>
      <c r="I193" s="34">
        <f>(I24+I43+I61+I80+I99+I118+I136+I155+I174+I192)/(IF(I24=0,0,1)+IF(I43=0,0,1)+IF(I61=0,0,1)+IF(I80=0,0,1)+IF(I99=0,0,1)+IF(I118=0,0,1)+IF(I136=0,0,1)+IF(I155=0,0,1)+IF(I174=0,0,1)+IF(I192=0,0,1))</f>
        <v>82.85</v>
      </c>
      <c r="J193" s="34">
        <f>(J24+J43+J61+J80+J99+J118+J136+J155+J174+J192)/(IF(J24=0,0,1)+IF(J43=0,0,1)+IF(J61=0,0,1)+IF(J80=0,0,1)+IF(J99=0,0,1)+IF(J118=0,0,1)+IF(J136=0,0,1)+IF(J155=0,0,1)+IF(J174=0,0,1)+IF(J192=0,0,1))</f>
        <v>568.20000000000005</v>
      </c>
      <c r="K193" s="34"/>
      <c r="L193" s="34">
        <f>(L24+L43+L61+L80+L99+L118+L136+L155+L174+L192)/(IF(L24=0,0,1)+IF(L43=0,0,1)+IF(L61=0,0,1)+IF(L80=0,0,1)+IF(L99=0,0,1)+IF(L118=0,0,1)+IF(L136=0,0,1)+IF(L155=0,0,1)+IF(L174=0,0,1)+IF(L192=0,0,1))</f>
        <v>70.180000000000021</v>
      </c>
    </row>
  </sheetData>
  <mergeCells count="14">
    <mergeCell ref="C1:E1"/>
    <mergeCell ref="H1:K1"/>
    <mergeCell ref="H2:K2"/>
    <mergeCell ref="C43:D43"/>
    <mergeCell ref="C61:D61"/>
    <mergeCell ref="C80:D80"/>
    <mergeCell ref="C99:D99"/>
    <mergeCell ref="C24:D24"/>
    <mergeCell ref="C193:E193"/>
    <mergeCell ref="C192:D192"/>
    <mergeCell ref="C118:D118"/>
    <mergeCell ref="C136:D136"/>
    <mergeCell ref="C155:D155"/>
    <mergeCell ref="C174:D17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diana</cp:lastModifiedBy>
  <dcterms:created xsi:type="dcterms:W3CDTF">2022-05-16T14:23:56Z</dcterms:created>
  <dcterms:modified xsi:type="dcterms:W3CDTF">2025-01-21T10:09:08Z</dcterms:modified>
</cp:coreProperties>
</file>