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L13" i="1"/>
  <c r="G181" i="1" l="1"/>
  <c r="F181" i="1"/>
  <c r="F117" i="1" l="1"/>
  <c r="B118" i="1"/>
  <c r="A118" i="1"/>
  <c r="H107" i="1"/>
  <c r="B192" i="1" l="1"/>
  <c r="A192" i="1"/>
  <c r="L191" i="1"/>
  <c r="J191" i="1"/>
  <c r="I191" i="1"/>
  <c r="H191" i="1"/>
  <c r="B182" i="1"/>
  <c r="A182" i="1"/>
  <c r="L181" i="1"/>
  <c r="J181" i="1"/>
  <c r="I181" i="1"/>
  <c r="H181" i="1"/>
  <c r="G107" i="1"/>
  <c r="F107" i="1"/>
  <c r="F118" i="1" s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L117" i="1"/>
  <c r="J117" i="1"/>
  <c r="I117" i="1"/>
  <c r="H117" i="1"/>
  <c r="H118" i="1" s="1"/>
  <c r="G117" i="1"/>
  <c r="B108" i="1"/>
  <c r="A108" i="1"/>
  <c r="L107" i="1"/>
  <c r="J107" i="1"/>
  <c r="I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74" i="1" l="1"/>
  <c r="L155" i="1"/>
  <c r="G118" i="1"/>
  <c r="L118" i="1"/>
  <c r="L24" i="1"/>
  <c r="J118" i="1"/>
  <c r="I118" i="1"/>
  <c r="L192" i="1"/>
  <c r="H192" i="1"/>
  <c r="I174" i="1"/>
  <c r="F174" i="1"/>
  <c r="H155" i="1"/>
  <c r="G155" i="1"/>
  <c r="F155" i="1"/>
  <c r="I136" i="1"/>
  <c r="G136" i="1"/>
  <c r="F136" i="1"/>
  <c r="L99" i="1"/>
  <c r="L136" i="1"/>
  <c r="I192" i="1"/>
  <c r="J192" i="1"/>
  <c r="H174" i="1"/>
  <c r="G174" i="1"/>
  <c r="J174" i="1"/>
  <c r="I155" i="1"/>
  <c r="J155" i="1"/>
  <c r="H136" i="1"/>
  <c r="J136" i="1"/>
  <c r="G99" i="1"/>
  <c r="J99" i="1"/>
  <c r="I99" i="1"/>
  <c r="H99" i="1"/>
  <c r="F99" i="1"/>
  <c r="L80" i="1"/>
  <c r="J80" i="1"/>
  <c r="I80" i="1"/>
  <c r="H80" i="1"/>
  <c r="G80" i="1"/>
  <c r="F80" i="1"/>
  <c r="L61" i="1"/>
  <c r="G61" i="1"/>
  <c r="J61" i="1"/>
  <c r="I61" i="1"/>
  <c r="H61" i="1"/>
  <c r="F61" i="1"/>
  <c r="L43" i="1"/>
  <c r="J43" i="1"/>
  <c r="I43" i="1"/>
  <c r="H43" i="1"/>
  <c r="G43" i="1"/>
  <c r="F43" i="1"/>
  <c r="J24" i="1"/>
  <c r="I24" i="1"/>
  <c r="H24" i="1"/>
  <c r="G24" i="1"/>
  <c r="F24" i="1"/>
  <c r="F191" i="1" l="1"/>
  <c r="F192" i="1" s="1"/>
  <c r="F193" i="1" s="1"/>
  <c r="G191" i="1"/>
  <c r="G192" i="1" s="1"/>
  <c r="G193" i="1" s="1"/>
  <c r="L193" i="1"/>
  <c r="I193" i="1"/>
  <c r="J193" i="1"/>
  <c r="H193" i="1"/>
</calcChain>
</file>

<file path=xl/sharedStrings.xml><?xml version="1.0" encoding="utf-8"?>
<sst xmlns="http://schemas.openxmlformats.org/spreadsheetml/2006/main" count="286" uniqueCount="119">
  <si>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</si>
  <si>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</si>
  <si>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</si>
  <si>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</si>
  <si>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</si>
  <si>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</si>
  <si>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</si>
  <si>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</si>
  <si>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</si>
  <si>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</si>
  <si>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</si>
  <si>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</si>
  <si>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</si>
  <si>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</si>
  <si>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</si>
  <si>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</si>
  <si>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</si>
  <si>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</si>
  <si>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</si>
  <si>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</si>
  <si>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</si>
  <si>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</si>
  <si>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</si>
  <si>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</si>
  <si>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</si>
  <si>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</si>
  <si>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</si>
  <si>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</si>
  <si>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</si>
  <si>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</si>
  <si>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</si>
  <si>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</si>
  <si>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</si>
  <si>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</si>
  <si>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</si>
  <si>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</si>
  <si>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</si>
  <si>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</si>
  <si>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</si>
  <si>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"Ширингушская СОШ"</t>
  </si>
  <si>
    <t>Директор школы</t>
  </si>
  <si>
    <t>Кисткин В.А.</t>
  </si>
  <si>
    <t>Каша рисовая молочная</t>
  </si>
  <si>
    <t>Какао на молоке</t>
  </si>
  <si>
    <t>яблоко</t>
  </si>
  <si>
    <t>салат из свеклы</t>
  </si>
  <si>
    <t>котлета</t>
  </si>
  <si>
    <t>макаронные изделия</t>
  </si>
  <si>
    <t>сок фруктовый</t>
  </si>
  <si>
    <t>запеканка из творога</t>
  </si>
  <si>
    <t xml:space="preserve">бутерброд с маслом и сыром </t>
  </si>
  <si>
    <t>чай</t>
  </si>
  <si>
    <t>пшеничный</t>
  </si>
  <si>
    <t xml:space="preserve">яблоко </t>
  </si>
  <si>
    <t>щи из б/к капусты</t>
  </si>
  <si>
    <t>котлеты рыбные</t>
  </si>
  <si>
    <t>картофельное пюре</t>
  </si>
  <si>
    <t xml:space="preserve">сок </t>
  </si>
  <si>
    <t xml:space="preserve">сыр </t>
  </si>
  <si>
    <t>суп молочный</t>
  </si>
  <si>
    <t>масло сливочное</t>
  </si>
  <si>
    <t>банан</t>
  </si>
  <si>
    <t>суп картофельный с горохом</t>
  </si>
  <si>
    <t>цыплята тушенные в соусе</t>
  </si>
  <si>
    <t>макаронные изделия отварные</t>
  </si>
  <si>
    <t>омлет натуральный</t>
  </si>
  <si>
    <t>кофейный напиток</t>
  </si>
  <si>
    <t>хлеб пшеничный</t>
  </si>
  <si>
    <t>сыр порциями</t>
  </si>
  <si>
    <t>помидор</t>
  </si>
  <si>
    <t>борщ из свежей капусты</t>
  </si>
  <si>
    <t>жаркое по-домашнему</t>
  </si>
  <si>
    <t>овощи</t>
  </si>
  <si>
    <t>Макароны с сыром</t>
  </si>
  <si>
    <t xml:space="preserve">чай с сахаром </t>
  </si>
  <si>
    <t>винегрет</t>
  </si>
  <si>
    <t>суп овощной</t>
  </si>
  <si>
    <t xml:space="preserve">котлета куриная </t>
  </si>
  <si>
    <t>пюре картофельное</t>
  </si>
  <si>
    <t xml:space="preserve">компот </t>
  </si>
  <si>
    <t>Каша геркулесовая молочная</t>
  </si>
  <si>
    <t>Масло сливочное (порциями)</t>
  </si>
  <si>
    <t>Хлеб пшеничный</t>
  </si>
  <si>
    <t>Уха "Ростовская"</t>
  </si>
  <si>
    <t>Гуляш</t>
  </si>
  <si>
    <t>Каша рассыпчатая (гречневая)</t>
  </si>
  <si>
    <t xml:space="preserve">Компот + вит. С </t>
  </si>
  <si>
    <t xml:space="preserve">Икра кабачковая </t>
  </si>
  <si>
    <t>Чай с сахаром и лимоном</t>
  </si>
  <si>
    <t>Кисель п/ягодный+ вит. С</t>
  </si>
  <si>
    <t>Плов из птицы</t>
  </si>
  <si>
    <t>Рассольник петербурский</t>
  </si>
  <si>
    <t>Салат из свежих помидор с луком</t>
  </si>
  <si>
    <t>Каша манная</t>
  </si>
  <si>
    <t>Салат из огурцов с помидором</t>
  </si>
  <si>
    <t>Суп с конснрвиров. Бобовыми</t>
  </si>
  <si>
    <t>Рыба припущенная</t>
  </si>
  <si>
    <t>Картофельное пюре</t>
  </si>
  <si>
    <t>Омлет натуральный</t>
  </si>
  <si>
    <t>Кофейный напиток</t>
  </si>
  <si>
    <t xml:space="preserve">помидор </t>
  </si>
  <si>
    <t xml:space="preserve">Суп картофельный с макаронными </t>
  </si>
  <si>
    <t>капуста тушеная с курицей</t>
  </si>
  <si>
    <t>Сок фруктовый</t>
  </si>
  <si>
    <t xml:space="preserve">Запеканка с творогом </t>
  </si>
  <si>
    <t xml:space="preserve">хлеб пшеничный </t>
  </si>
  <si>
    <t>Сыр</t>
  </si>
  <si>
    <t xml:space="preserve">Чай с сахаром и лимоном </t>
  </si>
  <si>
    <t>суп крестьянский</t>
  </si>
  <si>
    <t xml:space="preserve">фрукт </t>
  </si>
  <si>
    <t xml:space="preserve">масло сливочное </t>
  </si>
  <si>
    <t>пудинг из творога (запечен)</t>
  </si>
  <si>
    <t xml:space="preserve">мандарин </t>
  </si>
  <si>
    <t xml:space="preserve">Бутерброд с сыром </t>
  </si>
  <si>
    <t xml:space="preserve">чай  с сахаром и лимоном </t>
  </si>
  <si>
    <t>масло сливочное (порциями)</t>
  </si>
  <si>
    <t>салат зимний</t>
  </si>
  <si>
    <t>суп картофельный с рыбой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</si>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</sst>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13" fillId="0" borderId="23" xfId="0" applyFont="1" applyFill="1" applyBorder="1" applyAlignment="1" applyProtection="1">
      <protection locked="0"/>
    </xf>
    <xf numFmtId="0" fontId="13" fillId="0" borderId="23" xfId="0" applyFont="1" applyBorder="1" applyAlignment="1"/>
    <xf numFmtId="0" fontId="14" fillId="0" borderId="2" xfId="0" applyFont="1" applyBorder="1" applyAlignment="1"/>
    <xf numFmtId="0" fontId="15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23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2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2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1" fontId="17" fillId="4" borderId="1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13" fillId="4" borderId="23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top" wrapText="1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R5" sqref="R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39</v>
      </c>
      <c r="D1" s="90"/>
      <c r="E1" s="90"/>
      <c r="F1" s="12" t="s">
        <v>16</v>
      </c>
      <c r="G1" s="2" t="s">
        <v>17</v>
      </c>
      <c r="H1" s="91" t="s">
        <v>40</v>
      </c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75" t="s">
        <v>42</v>
      </c>
      <c r="F6" s="40">
        <v>200</v>
      </c>
      <c r="G6" s="40">
        <v>4</v>
      </c>
      <c r="H6" s="40">
        <v>10</v>
      </c>
      <c r="I6" s="40">
        <v>22</v>
      </c>
      <c r="J6" s="40">
        <v>200</v>
      </c>
      <c r="K6" s="41">
        <v>168</v>
      </c>
      <c r="L6" s="40">
        <v>70.180000000000007</v>
      </c>
    </row>
    <row r="7" spans="1:12" ht="14.4" x14ac:dyDescent="0.3">
      <c r="A7" s="23"/>
      <c r="B7" s="15"/>
      <c r="C7" s="11"/>
      <c r="D7" s="7" t="s">
        <v>22</v>
      </c>
      <c r="E7" s="75" t="s">
        <v>43</v>
      </c>
      <c r="F7" s="43">
        <v>200</v>
      </c>
      <c r="G7" s="43">
        <v>3</v>
      </c>
      <c r="H7" s="43">
        <v>4</v>
      </c>
      <c r="I7" s="43">
        <v>26</v>
      </c>
      <c r="J7" s="43">
        <v>145</v>
      </c>
      <c r="K7" s="44">
        <v>959</v>
      </c>
      <c r="L7" s="43"/>
    </row>
    <row r="8" spans="1:12" ht="14.4" x14ac:dyDescent="0.3">
      <c r="A8" s="23"/>
      <c r="B8" s="15"/>
      <c r="C8" s="11"/>
      <c r="D8" s="7" t="s">
        <v>26</v>
      </c>
      <c r="E8" s="75" t="s">
        <v>113</v>
      </c>
      <c r="F8" s="43">
        <v>65</v>
      </c>
      <c r="G8" s="43">
        <v>8</v>
      </c>
      <c r="H8" s="43">
        <v>4</v>
      </c>
      <c r="I8" s="43">
        <v>26</v>
      </c>
      <c r="J8" s="43">
        <v>167</v>
      </c>
      <c r="K8" s="44">
        <v>3</v>
      </c>
      <c r="L8" s="43"/>
    </row>
    <row r="9" spans="1:12" ht="14.4" x14ac:dyDescent="0.3">
      <c r="A9" s="23"/>
      <c r="B9" s="15"/>
      <c r="C9" s="11"/>
      <c r="D9" s="7" t="s">
        <v>23</v>
      </c>
      <c r="E9" s="75" t="s">
        <v>52</v>
      </c>
      <c r="F9" s="43">
        <v>50</v>
      </c>
      <c r="G9" s="43">
        <v>4</v>
      </c>
      <c r="H9" s="43">
        <v>0</v>
      </c>
      <c r="I9" s="43">
        <v>25</v>
      </c>
      <c r="J9" s="43">
        <v>113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76" t="s">
        <v>44</v>
      </c>
      <c r="F10" s="43">
        <v>100</v>
      </c>
      <c r="G10" s="43">
        <v>4</v>
      </c>
      <c r="H10" s="43">
        <v>4</v>
      </c>
      <c r="I10" s="43">
        <v>0</v>
      </c>
      <c r="J10" s="43">
        <v>47</v>
      </c>
      <c r="K10" s="44"/>
      <c r="L10" s="43"/>
    </row>
    <row r="11" spans="1:12" ht="14.4" x14ac:dyDescent="0.3">
      <c r="A11" s="23"/>
      <c r="B11" s="15"/>
      <c r="C11" s="11"/>
      <c r="D11" s="6"/>
      <c r="E11" s="53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>SUM(G6:G12)</f>
        <v>23</v>
      </c>
      <c r="H13" s="19">
        <f>SUM(H6:H12)</f>
        <v>22</v>
      </c>
      <c r="I13" s="19">
        <f>SUM(I6:I12)</f>
        <v>99</v>
      </c>
      <c r="J13" s="19">
        <f>SUM(J6:J12)</f>
        <v>672</v>
      </c>
      <c r="K13" s="25"/>
      <c r="L13" s="19">
        <f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4</v>
      </c>
      <c r="I14" s="43">
        <v>5</v>
      </c>
      <c r="J14" s="43">
        <v>59</v>
      </c>
      <c r="K14" s="44">
        <v>33</v>
      </c>
      <c r="L14" s="43">
        <v>86.74</v>
      </c>
    </row>
    <row r="15" spans="1:12" ht="14.4" x14ac:dyDescent="0.3">
      <c r="A15" s="23"/>
      <c r="B15" s="15"/>
      <c r="C15" s="11"/>
      <c r="D15" s="7" t="s">
        <v>27</v>
      </c>
      <c r="E15" s="42" t="s">
        <v>117</v>
      </c>
      <c r="F15" s="43">
        <v>200</v>
      </c>
      <c r="G15" s="43">
        <v>7</v>
      </c>
      <c r="H15" s="43">
        <v>7</v>
      </c>
      <c r="I15" s="43">
        <v>11</v>
      </c>
      <c r="J15" s="43">
        <v>133</v>
      </c>
      <c r="K15" s="44">
        <v>208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17</v>
      </c>
      <c r="H16" s="43">
        <v>12</v>
      </c>
      <c r="I16" s="43">
        <v>17</v>
      </c>
      <c r="J16" s="43">
        <v>247</v>
      </c>
      <c r="K16" s="44">
        <v>336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</v>
      </c>
      <c r="H17" s="43">
        <v>5</v>
      </c>
      <c r="I17" s="43">
        <v>26</v>
      </c>
      <c r="J17" s="43">
        <v>169</v>
      </c>
      <c r="K17" s="44">
        <v>608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33</v>
      </c>
      <c r="J18" s="43">
        <v>96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>
        <v>50</v>
      </c>
      <c r="G19" s="43">
        <v>4</v>
      </c>
      <c r="H19" s="43">
        <v>0</v>
      </c>
      <c r="I19" s="43">
        <v>25</v>
      </c>
      <c r="J19" s="43">
        <v>113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>
        <v>50</v>
      </c>
      <c r="G20" s="43">
        <v>4</v>
      </c>
      <c r="H20" s="43">
        <v>0</v>
      </c>
      <c r="I20" s="43">
        <v>25</v>
      </c>
      <c r="J20" s="43">
        <v>85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0">SUM(G14:G22)</f>
        <v>40</v>
      </c>
      <c r="H23" s="19">
        <f t="shared" si="0"/>
        <v>28</v>
      </c>
      <c r="I23" s="19">
        <f t="shared" si="0"/>
        <v>142</v>
      </c>
      <c r="J23" s="19">
        <f t="shared" si="0"/>
        <v>902</v>
      </c>
      <c r="K23" s="25"/>
      <c r="L23" s="19">
        <f t="shared" ref="L23" si="1">SUM(L14:L22)</f>
        <v>86.74</v>
      </c>
    </row>
    <row r="24" spans="1:12" ht="14.4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1425</v>
      </c>
      <c r="G24" s="32">
        <f t="shared" ref="G24:J24" si="2">G13+G23</f>
        <v>63</v>
      </c>
      <c r="H24" s="32">
        <f t="shared" si="2"/>
        <v>50</v>
      </c>
      <c r="I24" s="32">
        <f t="shared" si="2"/>
        <v>241</v>
      </c>
      <c r="J24" s="32">
        <f t="shared" si="2"/>
        <v>1574</v>
      </c>
      <c r="K24" s="32"/>
      <c r="L24" s="32">
        <f t="shared" ref="L24" si="3">L13+L23</f>
        <v>156.92000000000002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28</v>
      </c>
      <c r="H25" s="40">
        <v>18</v>
      </c>
      <c r="I25" s="40">
        <v>32</v>
      </c>
      <c r="J25" s="40">
        <v>280</v>
      </c>
      <c r="K25" s="41">
        <v>469</v>
      </c>
      <c r="L25" s="40">
        <v>70.180000000000007</v>
      </c>
    </row>
    <row r="26" spans="1:12" ht="14.4" x14ac:dyDescent="0.3">
      <c r="A26" s="14"/>
      <c r="B26" s="15"/>
      <c r="C26" s="11"/>
      <c r="D26" s="6" t="s">
        <v>26</v>
      </c>
      <c r="E26" s="42" t="s">
        <v>50</v>
      </c>
      <c r="F26" s="43">
        <v>65</v>
      </c>
      <c r="G26" s="43">
        <v>7</v>
      </c>
      <c r="H26" s="43">
        <v>13</v>
      </c>
      <c r="I26" s="43">
        <v>25</v>
      </c>
      <c r="J26" s="43">
        <v>243</v>
      </c>
      <c r="K26" s="44">
        <v>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0</v>
      </c>
      <c r="J27" s="43">
        <v>13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4</v>
      </c>
      <c r="H28" s="43">
        <v>0</v>
      </c>
      <c r="I28" s="43">
        <v>30</v>
      </c>
      <c r="J28" s="43">
        <v>113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/>
    </row>
    <row r="30" spans="1:12" ht="14.4" x14ac:dyDescent="0.3">
      <c r="A30" s="14"/>
      <c r="B30" s="15"/>
      <c r="C30" s="11"/>
      <c r="D30" s="7"/>
      <c r="E30" s="64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39</v>
      </c>
      <c r="H32" s="19">
        <f t="shared" ref="H32" si="5">SUM(H25:H31)</f>
        <v>31</v>
      </c>
      <c r="I32" s="19">
        <f t="shared" ref="I32" si="6">SUM(I25:I31)</f>
        <v>97</v>
      </c>
      <c r="J32" s="19">
        <f t="shared" ref="J32:L32" si="7">SUM(J25:J31)</f>
        <v>696</v>
      </c>
      <c r="K32" s="25"/>
      <c r="L32" s="19">
        <f t="shared" si="7"/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100</v>
      </c>
      <c r="G33" s="43">
        <v>1</v>
      </c>
      <c r="H33" s="43">
        <v>4</v>
      </c>
      <c r="I33" s="43">
        <v>3</v>
      </c>
      <c r="J33" s="43">
        <v>47</v>
      </c>
      <c r="K33" s="44">
        <v>15</v>
      </c>
      <c r="L33" s="43">
        <v>86.74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</v>
      </c>
      <c r="H34" s="43">
        <v>4</v>
      </c>
      <c r="I34" s="43">
        <v>7</v>
      </c>
      <c r="J34" s="43">
        <v>69</v>
      </c>
      <c r="K34" s="44">
        <v>187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12</v>
      </c>
      <c r="H35" s="43">
        <v>5</v>
      </c>
      <c r="I35" s="43">
        <v>14</v>
      </c>
      <c r="J35" s="43">
        <v>175</v>
      </c>
      <c r="K35" s="44">
        <v>511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</v>
      </c>
      <c r="H36" s="43">
        <v>5</v>
      </c>
      <c r="I36" s="43">
        <v>30</v>
      </c>
      <c r="J36" s="43">
        <v>268</v>
      </c>
      <c r="K36" s="44">
        <v>694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0</v>
      </c>
      <c r="G37" s="43">
        <v>1</v>
      </c>
      <c r="H37" s="43">
        <v>0</v>
      </c>
      <c r="I37" s="43">
        <v>20</v>
      </c>
      <c r="J37" s="43">
        <v>96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>
        <v>50</v>
      </c>
      <c r="G38" s="43">
        <v>4</v>
      </c>
      <c r="H38" s="43">
        <v>0</v>
      </c>
      <c r="I38" s="43">
        <v>25</v>
      </c>
      <c r="J38" s="43">
        <v>113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>
        <v>50</v>
      </c>
      <c r="G39" s="43">
        <v>4</v>
      </c>
      <c r="H39" s="43">
        <v>0</v>
      </c>
      <c r="I39" s="43">
        <v>25</v>
      </c>
      <c r="J39" s="43">
        <v>85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8">SUM(G33:G41)</f>
        <v>26</v>
      </c>
      <c r="H42" s="19">
        <f t="shared" ref="H42" si="9">SUM(H33:H41)</f>
        <v>18</v>
      </c>
      <c r="I42" s="19">
        <f t="shared" ref="I42" si="10">SUM(I33:I41)</f>
        <v>124</v>
      </c>
      <c r="J42" s="19">
        <f t="shared" ref="J42:L42" si="11">SUM(J33:J41)</f>
        <v>853</v>
      </c>
      <c r="K42" s="25"/>
      <c r="L42" s="19">
        <f t="shared" si="11"/>
        <v>86.74</v>
      </c>
    </row>
    <row r="43" spans="1:12" ht="15.75" customHeigh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1215</v>
      </c>
      <c r="G43" s="32">
        <f t="shared" ref="G43" si="12">G32+G42</f>
        <v>65</v>
      </c>
      <c r="H43" s="32">
        <f t="shared" ref="H43" si="13">H32+H42</f>
        <v>49</v>
      </c>
      <c r="I43" s="32">
        <f t="shared" ref="I43" si="14">I32+I42</f>
        <v>221</v>
      </c>
      <c r="J43" s="32">
        <f t="shared" ref="J43:L43" si="15">J32+J42</f>
        <v>1549</v>
      </c>
      <c r="K43" s="32"/>
      <c r="L43" s="32">
        <f t="shared" si="15"/>
        <v>156.92000000000002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6</v>
      </c>
      <c r="H44" s="40">
        <v>5</v>
      </c>
      <c r="I44" s="40">
        <v>17</v>
      </c>
      <c r="J44" s="40">
        <v>142</v>
      </c>
      <c r="K44" s="41">
        <v>94</v>
      </c>
      <c r="L44" s="40">
        <v>70.180000000000007</v>
      </c>
    </row>
    <row r="45" spans="1:12" ht="14.4" x14ac:dyDescent="0.3">
      <c r="A45" s="23"/>
      <c r="B45" s="15"/>
      <c r="C45" s="11"/>
      <c r="D45" s="7" t="s">
        <v>22</v>
      </c>
      <c r="E45" s="42" t="s">
        <v>114</v>
      </c>
      <c r="F45" s="43">
        <v>200</v>
      </c>
      <c r="G45" s="43">
        <v>0</v>
      </c>
      <c r="H45" s="43">
        <v>0</v>
      </c>
      <c r="I45" s="43">
        <v>13</v>
      </c>
      <c r="J45" s="43">
        <v>46</v>
      </c>
      <c r="K45" s="44">
        <v>943</v>
      </c>
      <c r="L45" s="43"/>
    </row>
    <row r="46" spans="1:12" ht="14.4" x14ac:dyDescent="0.3">
      <c r="A46" s="23"/>
      <c r="B46" s="15"/>
      <c r="C46" s="11"/>
      <c r="D46" s="6"/>
      <c r="E46" s="42" t="s">
        <v>115</v>
      </c>
      <c r="F46" s="43">
        <v>10</v>
      </c>
      <c r="G46" s="43">
        <v>0</v>
      </c>
      <c r="H46" s="43">
        <v>8</v>
      </c>
      <c r="I46" s="43">
        <v>1</v>
      </c>
      <c r="J46" s="43">
        <v>75</v>
      </c>
      <c r="K46" s="44">
        <v>41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50</v>
      </c>
      <c r="G47" s="43">
        <v>4</v>
      </c>
      <c r="H47" s="43">
        <v>0</v>
      </c>
      <c r="I47" s="43">
        <v>25</v>
      </c>
      <c r="J47" s="43">
        <v>113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1</v>
      </c>
      <c r="H48" s="43">
        <v>0</v>
      </c>
      <c r="I48" s="43">
        <v>21</v>
      </c>
      <c r="J48" s="43">
        <v>96</v>
      </c>
      <c r="K48" s="44"/>
      <c r="L48" s="43"/>
    </row>
    <row r="49" spans="1:12" ht="14.4" x14ac:dyDescent="0.3">
      <c r="A49" s="23"/>
      <c r="B49" s="15"/>
      <c r="C49" s="11"/>
      <c r="D49" s="6"/>
      <c r="E49" s="53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SUM(F44:F49)</f>
        <v>560</v>
      </c>
      <c r="G50" s="19">
        <f t="shared" ref="G50" si="16">SUM(G44:G49)</f>
        <v>11</v>
      </c>
      <c r="H50" s="19">
        <f t="shared" ref="H50" si="17">SUM(H44:H49)</f>
        <v>13</v>
      </c>
      <c r="I50" s="19">
        <f t="shared" ref="I50" si="18">SUM(I44:I49)</f>
        <v>77</v>
      </c>
      <c r="J50" s="19">
        <f t="shared" ref="J50:L50" si="19">SUM(J44:J49)</f>
        <v>472</v>
      </c>
      <c r="K50" s="25"/>
      <c r="L50" s="19">
        <f t="shared" si="19"/>
        <v>70.180000000000007</v>
      </c>
    </row>
    <row r="51" spans="1:12" ht="14.4" x14ac:dyDescent="0.3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42" t="s">
        <v>116</v>
      </c>
      <c r="F51" s="43">
        <v>100</v>
      </c>
      <c r="G51" s="43">
        <v>4</v>
      </c>
      <c r="H51" s="43">
        <v>5</v>
      </c>
      <c r="I51" s="43">
        <v>9</v>
      </c>
      <c r="J51" s="43">
        <v>94</v>
      </c>
      <c r="K51" s="44">
        <v>25</v>
      </c>
      <c r="L51" s="43">
        <v>86.74</v>
      </c>
    </row>
    <row r="52" spans="1:12" ht="14.4" x14ac:dyDescent="0.3">
      <c r="A52" s="23"/>
      <c r="B52" s="15"/>
      <c r="C52" s="11"/>
      <c r="D52" s="7" t="s">
        <v>27</v>
      </c>
      <c r="E52" s="42" t="s">
        <v>62</v>
      </c>
      <c r="F52" s="43">
        <v>200</v>
      </c>
      <c r="G52" s="43">
        <v>4</v>
      </c>
      <c r="H52" s="43">
        <v>4</v>
      </c>
      <c r="I52" s="43">
        <v>13</v>
      </c>
      <c r="J52" s="43">
        <v>108</v>
      </c>
      <c r="K52" s="44">
        <v>206</v>
      </c>
      <c r="L52" s="43"/>
    </row>
    <row r="53" spans="1:12" ht="14.4" x14ac:dyDescent="0.3">
      <c r="A53" s="23"/>
      <c r="B53" s="15"/>
      <c r="C53" s="11"/>
      <c r="D53" s="7" t="s">
        <v>28</v>
      </c>
      <c r="E53" s="42" t="s">
        <v>63</v>
      </c>
      <c r="F53" s="43">
        <v>100</v>
      </c>
      <c r="G53" s="43">
        <v>12</v>
      </c>
      <c r="H53" s="43">
        <v>12</v>
      </c>
      <c r="I53" s="43">
        <v>3</v>
      </c>
      <c r="J53" s="43">
        <v>162</v>
      </c>
      <c r="K53" s="44">
        <v>104</v>
      </c>
      <c r="L53" s="43"/>
    </row>
    <row r="54" spans="1:12" ht="14.4" x14ac:dyDescent="0.3">
      <c r="A54" s="23"/>
      <c r="B54" s="15"/>
      <c r="C54" s="11"/>
      <c r="D54" s="7" t="s">
        <v>29</v>
      </c>
      <c r="E54" s="42" t="s">
        <v>64</v>
      </c>
      <c r="F54" s="43">
        <v>150</v>
      </c>
      <c r="G54" s="43">
        <v>5</v>
      </c>
      <c r="H54" s="43">
        <v>4</v>
      </c>
      <c r="I54" s="43">
        <v>26</v>
      </c>
      <c r="J54" s="43">
        <v>168</v>
      </c>
      <c r="K54" s="44">
        <v>688</v>
      </c>
      <c r="L54" s="43"/>
    </row>
    <row r="55" spans="1:12" ht="14.4" x14ac:dyDescent="0.3">
      <c r="A55" s="23"/>
      <c r="B55" s="15"/>
      <c r="C55" s="11"/>
      <c r="D55" s="7" t="s">
        <v>30</v>
      </c>
      <c r="E55" s="42" t="s">
        <v>48</v>
      </c>
      <c r="F55" s="43">
        <v>200</v>
      </c>
      <c r="G55" s="43">
        <v>1</v>
      </c>
      <c r="H55" s="43">
        <v>0</v>
      </c>
      <c r="I55" s="43">
        <v>21</v>
      </c>
      <c r="J55" s="43">
        <v>96</v>
      </c>
      <c r="K55" s="44"/>
      <c r="L55" s="43"/>
    </row>
    <row r="56" spans="1:12" ht="14.4" x14ac:dyDescent="0.3">
      <c r="A56" s="23"/>
      <c r="B56" s="15"/>
      <c r="C56" s="11"/>
      <c r="D56" s="7" t="s">
        <v>31</v>
      </c>
      <c r="E56" s="42"/>
      <c r="F56" s="43">
        <v>50</v>
      </c>
      <c r="G56" s="43">
        <v>4</v>
      </c>
      <c r="H56" s="43">
        <v>0</v>
      </c>
      <c r="I56" s="43">
        <v>25</v>
      </c>
      <c r="J56" s="43">
        <v>113</v>
      </c>
      <c r="K56" s="44"/>
      <c r="L56" s="43"/>
    </row>
    <row r="57" spans="1:12" ht="14.4" x14ac:dyDescent="0.3">
      <c r="A57" s="23"/>
      <c r="B57" s="15"/>
      <c r="C57" s="11"/>
      <c r="D57" s="7" t="s">
        <v>32</v>
      </c>
      <c r="E57" s="42"/>
      <c r="F57" s="43">
        <v>50</v>
      </c>
      <c r="G57" s="43">
        <v>3</v>
      </c>
      <c r="H57" s="43">
        <v>0</v>
      </c>
      <c r="I57" s="43">
        <v>17</v>
      </c>
      <c r="J57" s="43">
        <v>85</v>
      </c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850</v>
      </c>
      <c r="G60" s="19">
        <f t="shared" ref="G60" si="20">SUM(G51:G59)</f>
        <v>33</v>
      </c>
      <c r="H60" s="19">
        <f t="shared" ref="H60" si="21">SUM(H51:H59)</f>
        <v>25</v>
      </c>
      <c r="I60" s="19">
        <f t="shared" ref="I60" si="22">SUM(I51:I59)</f>
        <v>114</v>
      </c>
      <c r="J60" s="19">
        <f t="shared" ref="J60:L60" si="23">SUM(J51:J59)</f>
        <v>826</v>
      </c>
      <c r="K60" s="25"/>
      <c r="L60" s="19">
        <f t="shared" si="23"/>
        <v>86.74</v>
      </c>
    </row>
    <row r="61" spans="1:12" ht="15.75" customHeight="1" x14ac:dyDescent="0.25">
      <c r="A61" s="29">
        <f>A44</f>
        <v>1</v>
      </c>
      <c r="B61" s="30">
        <f>B44</f>
        <v>3</v>
      </c>
      <c r="C61" s="86" t="s">
        <v>4</v>
      </c>
      <c r="D61" s="87"/>
      <c r="E61" s="31"/>
      <c r="F61" s="32">
        <f>F50+F60</f>
        <v>1410</v>
      </c>
      <c r="G61" s="32">
        <f t="shared" ref="G61" si="24">G50+G60</f>
        <v>44</v>
      </c>
      <c r="H61" s="32">
        <f t="shared" ref="H61" si="25">H50+H60</f>
        <v>38</v>
      </c>
      <c r="I61" s="32">
        <f t="shared" ref="I61" si="26">I50+I60</f>
        <v>191</v>
      </c>
      <c r="J61" s="32">
        <f t="shared" ref="J61:L61" si="27">J50+J60</f>
        <v>1298</v>
      </c>
      <c r="K61" s="32"/>
      <c r="L61" s="32">
        <f t="shared" si="27"/>
        <v>156.92000000000002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54" t="s">
        <v>65</v>
      </c>
      <c r="F62" s="40">
        <v>200</v>
      </c>
      <c r="G62" s="40">
        <v>14</v>
      </c>
      <c r="H62" s="40">
        <v>22</v>
      </c>
      <c r="I62" s="40">
        <v>3</v>
      </c>
      <c r="J62" s="40">
        <v>268</v>
      </c>
      <c r="K62" s="41">
        <v>438</v>
      </c>
      <c r="L62" s="40">
        <v>70.180000000000007</v>
      </c>
    </row>
    <row r="63" spans="1:12" ht="14.4" x14ac:dyDescent="0.3">
      <c r="A63" s="23"/>
      <c r="B63" s="15"/>
      <c r="C63" s="11"/>
      <c r="D63" s="7" t="s">
        <v>22</v>
      </c>
      <c r="E63" s="56" t="s">
        <v>66</v>
      </c>
      <c r="F63" s="43">
        <v>200</v>
      </c>
      <c r="G63" s="43">
        <v>2</v>
      </c>
      <c r="H63" s="43">
        <v>1</v>
      </c>
      <c r="I63" s="43">
        <v>24</v>
      </c>
      <c r="J63" s="43">
        <v>105</v>
      </c>
      <c r="K63" s="44">
        <v>951</v>
      </c>
      <c r="L63" s="43"/>
    </row>
    <row r="64" spans="1:12" ht="14.4" x14ac:dyDescent="0.3">
      <c r="A64" s="23"/>
      <c r="B64" s="15"/>
      <c r="C64" s="11"/>
      <c r="D64" s="7" t="s">
        <v>23</v>
      </c>
      <c r="E64" s="54" t="s">
        <v>67</v>
      </c>
      <c r="F64" s="43">
        <v>50</v>
      </c>
      <c r="G64" s="43">
        <v>4</v>
      </c>
      <c r="H64" s="43">
        <v>0</v>
      </c>
      <c r="I64" s="43">
        <v>25</v>
      </c>
      <c r="J64" s="43">
        <v>113</v>
      </c>
      <c r="K64" s="44"/>
      <c r="L64" s="43"/>
    </row>
    <row r="65" spans="1:12" ht="14.4" x14ac:dyDescent="0.3">
      <c r="A65" s="23"/>
      <c r="B65" s="15"/>
      <c r="C65" s="11"/>
      <c r="D65" s="6"/>
      <c r="E65" s="55" t="s">
        <v>68</v>
      </c>
      <c r="F65" s="43">
        <v>15</v>
      </c>
      <c r="G65" s="43">
        <v>3</v>
      </c>
      <c r="H65" s="43">
        <v>4</v>
      </c>
      <c r="I65" s="43">
        <v>0</v>
      </c>
      <c r="J65" s="43">
        <v>54</v>
      </c>
      <c r="K65" s="44">
        <v>42</v>
      </c>
      <c r="L65" s="43"/>
    </row>
    <row r="66" spans="1:12" ht="14.4" x14ac:dyDescent="0.3">
      <c r="A66" s="23"/>
      <c r="B66" s="15"/>
      <c r="C66" s="11"/>
      <c r="D66" s="60" t="s">
        <v>72</v>
      </c>
      <c r="E66" s="54" t="s">
        <v>69</v>
      </c>
      <c r="F66" s="43">
        <v>50</v>
      </c>
      <c r="G66" s="43">
        <v>1</v>
      </c>
      <c r="H66" s="43">
        <v>0</v>
      </c>
      <c r="I66" s="43">
        <v>4</v>
      </c>
      <c r="J66" s="43">
        <v>24</v>
      </c>
      <c r="K66" s="44"/>
      <c r="L66" s="43"/>
    </row>
    <row r="67" spans="1:12" ht="14.4" x14ac:dyDescent="0.3">
      <c r="A67" s="23"/>
      <c r="B67" s="15"/>
      <c r="C67" s="11"/>
      <c r="D67" s="7"/>
      <c r="E67" s="6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</row>
    <row r="69" spans="1:12" ht="14.4" x14ac:dyDescent="0.3">
      <c r="A69" s="24"/>
      <c r="B69" s="17"/>
      <c r="C69" s="8"/>
      <c r="D69" s="18" t="s">
        <v>33</v>
      </c>
      <c r="E69" s="9"/>
      <c r="F69" s="19">
        <f>SUM(F62:F67)</f>
        <v>515</v>
      </c>
      <c r="G69" s="19">
        <f>SUM(G62:G67)</f>
        <v>24</v>
      </c>
      <c r="H69" s="19">
        <f>SUM(H62:H67)</f>
        <v>27</v>
      </c>
      <c r="I69" s="19">
        <f>SUM(I62:I67)</f>
        <v>56</v>
      </c>
      <c r="J69" s="19">
        <f>SUM(J62:J67)</f>
        <v>564</v>
      </c>
      <c r="K69" s="25"/>
      <c r="L69" s="19">
        <f>SUM(L62:L67)</f>
        <v>70.180000000000007</v>
      </c>
    </row>
    <row r="70" spans="1:12" ht="14.4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62" t="s">
        <v>94</v>
      </c>
      <c r="F70" s="61">
        <v>60</v>
      </c>
      <c r="G70" s="43">
        <v>0</v>
      </c>
      <c r="H70" s="43">
        <v>4</v>
      </c>
      <c r="I70" s="43">
        <v>2</v>
      </c>
      <c r="J70" s="43">
        <v>44</v>
      </c>
      <c r="K70" s="44">
        <v>15</v>
      </c>
      <c r="L70" s="43">
        <v>86.74</v>
      </c>
    </row>
    <row r="71" spans="1:12" ht="14.4" x14ac:dyDescent="0.3">
      <c r="A71" s="23"/>
      <c r="B71" s="15"/>
      <c r="C71" s="11"/>
      <c r="D71" s="7" t="s">
        <v>27</v>
      </c>
      <c r="E71" s="57" t="s">
        <v>70</v>
      </c>
      <c r="F71" s="43">
        <v>200</v>
      </c>
      <c r="G71" s="43">
        <v>1</v>
      </c>
      <c r="H71" s="43">
        <v>4</v>
      </c>
      <c r="I71" s="43">
        <v>10</v>
      </c>
      <c r="J71" s="43">
        <v>100</v>
      </c>
      <c r="K71" s="44">
        <v>170</v>
      </c>
      <c r="L71" s="43"/>
    </row>
    <row r="72" spans="1:12" ht="14.4" x14ac:dyDescent="0.3">
      <c r="A72" s="23"/>
      <c r="B72" s="15"/>
      <c r="C72" s="11"/>
      <c r="D72" s="7" t="s">
        <v>28</v>
      </c>
      <c r="E72" s="58" t="s">
        <v>71</v>
      </c>
      <c r="F72" s="43">
        <v>230</v>
      </c>
      <c r="G72" s="43">
        <v>21</v>
      </c>
      <c r="H72" s="43">
        <v>24</v>
      </c>
      <c r="I72" s="43">
        <v>22</v>
      </c>
      <c r="J72" s="43">
        <v>388</v>
      </c>
      <c r="K72" s="44">
        <v>436</v>
      </c>
      <c r="L72" s="43"/>
    </row>
    <row r="73" spans="1:12" ht="14.4" x14ac:dyDescent="0.3">
      <c r="A73" s="23"/>
      <c r="B73" s="15"/>
      <c r="C73" s="11"/>
      <c r="D73" s="7" t="s">
        <v>29</v>
      </c>
      <c r="E73" s="58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30</v>
      </c>
      <c r="E74" s="59" t="s">
        <v>57</v>
      </c>
      <c r="F74" s="43">
        <v>200</v>
      </c>
      <c r="G74" s="43">
        <v>1</v>
      </c>
      <c r="H74" s="43">
        <v>0</v>
      </c>
      <c r="I74" s="43">
        <v>21</v>
      </c>
      <c r="J74" s="43">
        <v>96</v>
      </c>
      <c r="K74" s="44"/>
      <c r="L74" s="43"/>
    </row>
    <row r="75" spans="1:12" ht="14.4" x14ac:dyDescent="0.3">
      <c r="A75" s="23"/>
      <c r="B75" s="15"/>
      <c r="C75" s="11"/>
      <c r="D75" s="7" t="s">
        <v>31</v>
      </c>
      <c r="E75" s="42"/>
      <c r="F75" s="43">
        <v>50</v>
      </c>
      <c r="G75" s="43">
        <v>4</v>
      </c>
      <c r="H75" s="43">
        <v>0</v>
      </c>
      <c r="I75" s="43">
        <v>25</v>
      </c>
      <c r="J75" s="43">
        <v>113</v>
      </c>
      <c r="K75" s="44"/>
      <c r="L75" s="43"/>
    </row>
    <row r="76" spans="1:12" ht="14.4" x14ac:dyDescent="0.3">
      <c r="A76" s="23"/>
      <c r="B76" s="15"/>
      <c r="C76" s="11"/>
      <c r="D76" s="7" t="s">
        <v>32</v>
      </c>
      <c r="E76" s="42"/>
      <c r="F76" s="43">
        <v>50</v>
      </c>
      <c r="G76" s="43">
        <v>3</v>
      </c>
      <c r="H76" s="43">
        <v>0</v>
      </c>
      <c r="I76" s="43">
        <v>17</v>
      </c>
      <c r="J76" s="43">
        <v>85</v>
      </c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790</v>
      </c>
      <c r="G79" s="19">
        <f t="shared" ref="G79" si="28">SUM(G70:G78)</f>
        <v>30</v>
      </c>
      <c r="H79" s="19">
        <f t="shared" ref="H79" si="29">SUM(H70:H78)</f>
        <v>32</v>
      </c>
      <c r="I79" s="19">
        <f t="shared" ref="I79" si="30">SUM(I70:I78)</f>
        <v>97</v>
      </c>
      <c r="J79" s="19">
        <f t="shared" ref="J79:L79" si="31">SUM(J70:J78)</f>
        <v>826</v>
      </c>
      <c r="K79" s="25"/>
      <c r="L79" s="19">
        <f t="shared" si="31"/>
        <v>86.74</v>
      </c>
    </row>
    <row r="80" spans="1:12" ht="15.75" customHeight="1" x14ac:dyDescent="0.25">
      <c r="A80" s="29">
        <f>A62</f>
        <v>1</v>
      </c>
      <c r="B80" s="30">
        <f>B62</f>
        <v>4</v>
      </c>
      <c r="C80" s="86" t="s">
        <v>4</v>
      </c>
      <c r="D80" s="87"/>
      <c r="E80" s="31"/>
      <c r="F80" s="32">
        <f>F69+F79</f>
        <v>1305</v>
      </c>
      <c r="G80" s="32">
        <f t="shared" ref="G80" si="32">G69+G79</f>
        <v>54</v>
      </c>
      <c r="H80" s="32">
        <f t="shared" ref="H80" si="33">H69+H79</f>
        <v>59</v>
      </c>
      <c r="I80" s="32">
        <f t="shared" ref="I80" si="34">I69+I79</f>
        <v>153</v>
      </c>
      <c r="J80" s="32">
        <f t="shared" ref="J80:L80" si="35">J69+J79</f>
        <v>1390</v>
      </c>
      <c r="K80" s="32"/>
      <c r="L80" s="32">
        <f t="shared" si="35"/>
        <v>156.92000000000002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62" t="s">
        <v>73</v>
      </c>
      <c r="F81" s="40">
        <v>200</v>
      </c>
      <c r="G81" s="40">
        <v>11</v>
      </c>
      <c r="H81" s="40">
        <v>10</v>
      </c>
      <c r="I81" s="40">
        <v>32</v>
      </c>
      <c r="J81" s="40">
        <v>264</v>
      </c>
      <c r="K81" s="41">
        <v>206</v>
      </c>
      <c r="L81" s="40">
        <v>70.180000000000007</v>
      </c>
    </row>
    <row r="82" spans="1:12" ht="14.4" x14ac:dyDescent="0.3">
      <c r="A82" s="23"/>
      <c r="B82" s="15"/>
      <c r="C82" s="11"/>
      <c r="D82" s="7" t="s">
        <v>22</v>
      </c>
      <c r="E82" s="63" t="s">
        <v>74</v>
      </c>
      <c r="F82" s="43">
        <v>200</v>
      </c>
      <c r="G82" s="43">
        <v>0</v>
      </c>
      <c r="H82" s="43">
        <v>0</v>
      </c>
      <c r="I82" s="43">
        <v>13</v>
      </c>
      <c r="J82" s="43">
        <v>46</v>
      </c>
      <c r="K82" s="44">
        <v>943</v>
      </c>
      <c r="L82" s="43"/>
    </row>
    <row r="83" spans="1:12" ht="14.4" x14ac:dyDescent="0.3">
      <c r="A83" s="23"/>
      <c r="B83" s="15"/>
      <c r="C83" s="11"/>
      <c r="D83" s="7" t="s">
        <v>23</v>
      </c>
      <c r="E83" s="62" t="s">
        <v>67</v>
      </c>
      <c r="F83" s="43">
        <v>50</v>
      </c>
      <c r="G83" s="43">
        <v>4</v>
      </c>
      <c r="H83" s="43">
        <v>0</v>
      </c>
      <c r="I83" s="43">
        <v>25</v>
      </c>
      <c r="J83" s="43">
        <v>113</v>
      </c>
      <c r="K83" s="44"/>
      <c r="L83" s="43"/>
    </row>
    <row r="84" spans="1:12" ht="14.4" x14ac:dyDescent="0.3">
      <c r="A84" s="23"/>
      <c r="B84" s="15"/>
      <c r="C84" s="11"/>
      <c r="D84" s="6"/>
      <c r="E84" s="62" t="s">
        <v>60</v>
      </c>
      <c r="F84" s="43">
        <v>10</v>
      </c>
      <c r="G84" s="43">
        <v>0</v>
      </c>
      <c r="H84" s="43">
        <v>8</v>
      </c>
      <c r="I84" s="43">
        <v>1</v>
      </c>
      <c r="J84" s="43">
        <v>75</v>
      </c>
      <c r="K84" s="44">
        <v>41</v>
      </c>
      <c r="L84" s="43"/>
    </row>
    <row r="85" spans="1:12" ht="14.4" x14ac:dyDescent="0.3">
      <c r="A85" s="23"/>
      <c r="B85" s="15"/>
      <c r="C85" s="11"/>
      <c r="D85" s="7" t="s">
        <v>24</v>
      </c>
      <c r="E85" s="64" t="s">
        <v>44</v>
      </c>
      <c r="F85" s="43">
        <v>100</v>
      </c>
      <c r="G85" s="43">
        <v>0</v>
      </c>
      <c r="H85" s="43">
        <v>0</v>
      </c>
      <c r="I85" s="43">
        <v>10</v>
      </c>
      <c r="J85" s="43">
        <v>47</v>
      </c>
      <c r="K85" s="44"/>
      <c r="L85" s="43"/>
    </row>
    <row r="86" spans="1:12" ht="14.4" x14ac:dyDescent="0.3">
      <c r="A86" s="23"/>
      <c r="B86" s="15"/>
      <c r="C86" s="11"/>
      <c r="D86" s="7"/>
      <c r="E86" s="64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6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SUM(F81:F87)</f>
        <v>560</v>
      </c>
      <c r="G88" s="19">
        <f t="shared" ref="G88" si="36">SUM(G81:G87)</f>
        <v>15</v>
      </c>
      <c r="H88" s="19">
        <f t="shared" ref="H88" si="37">SUM(H81:H87)</f>
        <v>18</v>
      </c>
      <c r="I88" s="19">
        <f t="shared" ref="I88" si="38">SUM(I81:I87)</f>
        <v>81</v>
      </c>
      <c r="J88" s="19">
        <f t="shared" ref="J88:L88" si="39">SUM(J81:J87)</f>
        <v>545</v>
      </c>
      <c r="K88" s="25"/>
      <c r="L88" s="19">
        <f t="shared" si="39"/>
        <v>70.180000000000007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65" t="s">
        <v>75</v>
      </c>
      <c r="F89" s="43">
        <v>60</v>
      </c>
      <c r="G89" s="43">
        <v>1</v>
      </c>
      <c r="H89" s="43">
        <v>4</v>
      </c>
      <c r="I89" s="43">
        <v>5</v>
      </c>
      <c r="J89" s="43">
        <v>57</v>
      </c>
      <c r="K89" s="44">
        <v>45</v>
      </c>
      <c r="L89" s="43">
        <v>86.74</v>
      </c>
    </row>
    <row r="90" spans="1:12" ht="14.4" x14ac:dyDescent="0.3">
      <c r="A90" s="23"/>
      <c r="B90" s="15"/>
      <c r="C90" s="11"/>
      <c r="D90" s="7" t="s">
        <v>27</v>
      </c>
      <c r="E90" s="65" t="s">
        <v>76</v>
      </c>
      <c r="F90" s="43">
        <v>200</v>
      </c>
      <c r="G90" s="43">
        <v>2</v>
      </c>
      <c r="H90" s="43">
        <v>6</v>
      </c>
      <c r="I90" s="43">
        <v>9</v>
      </c>
      <c r="J90" s="43">
        <v>98</v>
      </c>
      <c r="K90" s="44">
        <v>202</v>
      </c>
      <c r="L90" s="43"/>
    </row>
    <row r="91" spans="1:12" ht="14.4" x14ac:dyDescent="0.3">
      <c r="A91" s="23"/>
      <c r="B91" s="15"/>
      <c r="C91" s="11"/>
      <c r="D91" s="7" t="s">
        <v>28</v>
      </c>
      <c r="E91" s="66" t="s">
        <v>77</v>
      </c>
      <c r="F91" s="43">
        <v>100</v>
      </c>
      <c r="G91" s="43">
        <v>13</v>
      </c>
      <c r="H91" s="43">
        <v>17</v>
      </c>
      <c r="I91" s="43">
        <v>13</v>
      </c>
      <c r="J91" s="43">
        <v>254</v>
      </c>
      <c r="K91" s="44">
        <v>307</v>
      </c>
      <c r="L91" s="43"/>
    </row>
    <row r="92" spans="1:12" ht="14.4" x14ac:dyDescent="0.3">
      <c r="A92" s="23"/>
      <c r="B92" s="15"/>
      <c r="C92" s="11"/>
      <c r="D92" s="7" t="s">
        <v>29</v>
      </c>
      <c r="E92" s="67" t="s">
        <v>78</v>
      </c>
      <c r="F92" s="43">
        <v>150</v>
      </c>
      <c r="G92" s="43">
        <v>3</v>
      </c>
      <c r="H92" s="43">
        <v>5</v>
      </c>
      <c r="I92" s="43">
        <v>20</v>
      </c>
      <c r="J92" s="43">
        <v>137</v>
      </c>
      <c r="K92" s="44">
        <v>694</v>
      </c>
      <c r="L92" s="43"/>
    </row>
    <row r="93" spans="1:12" ht="14.4" x14ac:dyDescent="0.3">
      <c r="A93" s="23"/>
      <c r="B93" s="15"/>
      <c r="C93" s="11"/>
      <c r="D93" s="7" t="s">
        <v>30</v>
      </c>
      <c r="E93" s="66" t="s">
        <v>79</v>
      </c>
      <c r="F93" s="43">
        <v>200</v>
      </c>
      <c r="G93" s="43">
        <v>0</v>
      </c>
      <c r="H93" s="43">
        <v>0</v>
      </c>
      <c r="I93" s="43">
        <v>25</v>
      </c>
      <c r="J93" s="43">
        <v>94</v>
      </c>
      <c r="K93" s="44">
        <v>868</v>
      </c>
      <c r="L93" s="43"/>
    </row>
    <row r="94" spans="1:12" ht="14.4" x14ac:dyDescent="0.3">
      <c r="A94" s="23"/>
      <c r="B94" s="15"/>
      <c r="C94" s="11"/>
      <c r="D94" s="7" t="s">
        <v>31</v>
      </c>
      <c r="E94" s="42"/>
      <c r="F94" s="43">
        <v>50</v>
      </c>
      <c r="G94" s="43">
        <v>4</v>
      </c>
      <c r="H94" s="43">
        <v>0</v>
      </c>
      <c r="I94" s="43">
        <v>25</v>
      </c>
      <c r="J94" s="43">
        <v>113</v>
      </c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/>
      <c r="F95" s="43">
        <v>50</v>
      </c>
      <c r="G95" s="43">
        <v>3</v>
      </c>
      <c r="H95" s="43">
        <v>0</v>
      </c>
      <c r="I95" s="43">
        <v>17</v>
      </c>
      <c r="J95" s="43">
        <v>85</v>
      </c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810</v>
      </c>
      <c r="G98" s="19">
        <f t="shared" ref="G98" si="40">SUM(G89:G97)</f>
        <v>26</v>
      </c>
      <c r="H98" s="19">
        <f t="shared" ref="H98" si="41">SUM(H89:H97)</f>
        <v>32</v>
      </c>
      <c r="I98" s="19">
        <f t="shared" ref="I98" si="42">SUM(I89:I97)</f>
        <v>114</v>
      </c>
      <c r="J98" s="19">
        <f t="shared" ref="J98:L98" si="43">SUM(J89:J97)</f>
        <v>838</v>
      </c>
      <c r="K98" s="25"/>
      <c r="L98" s="19">
        <f t="shared" si="43"/>
        <v>86.74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86" t="s">
        <v>4</v>
      </c>
      <c r="D99" s="87"/>
      <c r="E99" s="31"/>
      <c r="F99" s="32">
        <f>F88+F98</f>
        <v>1370</v>
      </c>
      <c r="G99" s="32">
        <f t="shared" ref="G99" si="44">G88+G98</f>
        <v>41</v>
      </c>
      <c r="H99" s="32">
        <f t="shared" ref="H99" si="45">H88+H98</f>
        <v>50</v>
      </c>
      <c r="I99" s="32">
        <f t="shared" ref="I99" si="46">I88+I98</f>
        <v>195</v>
      </c>
      <c r="J99" s="32">
        <f t="shared" ref="J99:L99" si="47">J88+J98</f>
        <v>1383</v>
      </c>
      <c r="K99" s="32"/>
      <c r="L99" s="32">
        <f t="shared" si="47"/>
        <v>156.92000000000002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62" t="s">
        <v>80</v>
      </c>
      <c r="F100" s="61">
        <v>200</v>
      </c>
      <c r="G100" s="40">
        <v>6</v>
      </c>
      <c r="H100" s="40">
        <v>10</v>
      </c>
      <c r="I100" s="40">
        <v>31</v>
      </c>
      <c r="J100" s="40">
        <v>231</v>
      </c>
      <c r="K100" s="41">
        <v>100</v>
      </c>
      <c r="L100" s="40">
        <v>70.180000000000007</v>
      </c>
    </row>
    <row r="101" spans="1:12" ht="14.4" x14ac:dyDescent="0.3">
      <c r="A101" s="23"/>
      <c r="B101" s="15"/>
      <c r="C101" s="11"/>
      <c r="D101" s="7" t="s">
        <v>22</v>
      </c>
      <c r="E101" s="62" t="s">
        <v>43</v>
      </c>
      <c r="F101" s="69">
        <v>200</v>
      </c>
      <c r="G101" s="43">
        <v>3</v>
      </c>
      <c r="H101" s="43">
        <v>4</v>
      </c>
      <c r="I101" s="43">
        <v>25</v>
      </c>
      <c r="J101" s="43">
        <v>145</v>
      </c>
      <c r="K101" s="44">
        <v>959</v>
      </c>
      <c r="L101" s="43"/>
    </row>
    <row r="102" spans="1:12" ht="14.4" x14ac:dyDescent="0.3">
      <c r="A102" s="23"/>
      <c r="B102" s="15"/>
      <c r="C102" s="11"/>
      <c r="D102" s="6"/>
      <c r="E102" s="62" t="s">
        <v>81</v>
      </c>
      <c r="F102" s="43">
        <v>10</v>
      </c>
      <c r="G102" s="43">
        <v>0</v>
      </c>
      <c r="H102" s="43">
        <v>8</v>
      </c>
      <c r="I102" s="43">
        <v>1</v>
      </c>
      <c r="J102" s="43">
        <v>75</v>
      </c>
      <c r="K102" s="44">
        <v>41</v>
      </c>
      <c r="L102" s="43"/>
    </row>
    <row r="103" spans="1:12" ht="14.4" x14ac:dyDescent="0.3">
      <c r="A103" s="23"/>
      <c r="B103" s="15"/>
      <c r="C103" s="11"/>
      <c r="D103" s="7" t="s">
        <v>23</v>
      </c>
      <c r="E103" s="62" t="s">
        <v>82</v>
      </c>
      <c r="F103" s="43">
        <v>50</v>
      </c>
      <c r="G103" s="43">
        <v>4</v>
      </c>
      <c r="H103" s="43">
        <v>0</v>
      </c>
      <c r="I103" s="43">
        <v>25</v>
      </c>
      <c r="J103" s="43">
        <v>113</v>
      </c>
      <c r="K103" s="44"/>
      <c r="L103" s="43"/>
    </row>
    <row r="104" spans="1:12" ht="14.4" x14ac:dyDescent="0.3">
      <c r="A104" s="23"/>
      <c r="B104" s="15"/>
      <c r="C104" s="11"/>
      <c r="D104" s="7" t="s">
        <v>24</v>
      </c>
      <c r="E104" s="64" t="s">
        <v>112</v>
      </c>
      <c r="F104" s="43">
        <v>100</v>
      </c>
      <c r="G104" s="43">
        <v>8</v>
      </c>
      <c r="H104" s="43">
        <v>0.2</v>
      </c>
      <c r="I104" s="43">
        <v>7.5</v>
      </c>
      <c r="J104" s="43">
        <v>38</v>
      </c>
      <c r="K104" s="44"/>
      <c r="L104" s="43"/>
    </row>
    <row r="105" spans="1:12" ht="14.4" x14ac:dyDescent="0.3">
      <c r="A105" s="23"/>
      <c r="B105" s="15"/>
      <c r="C105" s="11"/>
      <c r="D105" s="7"/>
      <c r="E105" s="6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68"/>
      <c r="F106" s="51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560</v>
      </c>
      <c r="G107" s="19">
        <f>SUM(G100:G106)</f>
        <v>21</v>
      </c>
      <c r="H107" s="19">
        <f t="shared" ref="H107:J107" si="48">SUM(H100:H106)</f>
        <v>22.2</v>
      </c>
      <c r="I107" s="19">
        <f t="shared" si="48"/>
        <v>89.5</v>
      </c>
      <c r="J107" s="19">
        <f t="shared" si="48"/>
        <v>602</v>
      </c>
      <c r="K107" s="25"/>
      <c r="L107" s="19">
        <f t="shared" ref="L107" si="49">SUM(L100:L106)</f>
        <v>70.180000000000007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62" t="s">
        <v>87</v>
      </c>
      <c r="F108" s="61">
        <v>60</v>
      </c>
      <c r="G108" s="43">
        <v>1</v>
      </c>
      <c r="H108" s="43">
        <v>3</v>
      </c>
      <c r="I108" s="43">
        <v>4</v>
      </c>
      <c r="J108" s="43">
        <v>48</v>
      </c>
      <c r="K108" s="44"/>
      <c r="L108" s="43">
        <v>86.74</v>
      </c>
    </row>
    <row r="109" spans="1:12" ht="14.4" x14ac:dyDescent="0.3">
      <c r="A109" s="23"/>
      <c r="B109" s="15"/>
      <c r="C109" s="11"/>
      <c r="D109" s="7" t="s">
        <v>27</v>
      </c>
      <c r="E109" s="65" t="s">
        <v>83</v>
      </c>
      <c r="F109" s="61">
        <v>200</v>
      </c>
      <c r="G109" s="43">
        <v>6</v>
      </c>
      <c r="H109" s="43">
        <v>2</v>
      </c>
      <c r="I109" s="43">
        <v>10</v>
      </c>
      <c r="J109" s="43">
        <v>68</v>
      </c>
      <c r="K109" s="44">
        <v>269</v>
      </c>
      <c r="L109" s="43"/>
    </row>
    <row r="110" spans="1:12" ht="14.4" x14ac:dyDescent="0.3">
      <c r="A110" s="23"/>
      <c r="B110" s="15"/>
      <c r="C110" s="11"/>
      <c r="D110" s="7" t="s">
        <v>28</v>
      </c>
      <c r="E110" s="66" t="s">
        <v>84</v>
      </c>
      <c r="F110" s="52">
        <v>100</v>
      </c>
      <c r="G110" s="43">
        <v>24</v>
      </c>
      <c r="H110" s="43">
        <v>19</v>
      </c>
      <c r="I110" s="43">
        <v>6</v>
      </c>
      <c r="J110" s="43">
        <v>203</v>
      </c>
      <c r="K110" s="44">
        <v>591</v>
      </c>
      <c r="L110" s="43"/>
    </row>
    <row r="111" spans="1:12" ht="14.4" x14ac:dyDescent="0.3">
      <c r="A111" s="23"/>
      <c r="B111" s="15"/>
      <c r="C111" s="11"/>
      <c r="D111" s="7" t="s">
        <v>29</v>
      </c>
      <c r="E111" s="62" t="s">
        <v>85</v>
      </c>
      <c r="F111" s="61">
        <v>150</v>
      </c>
      <c r="G111" s="43">
        <v>7</v>
      </c>
      <c r="H111" s="43">
        <v>5</v>
      </c>
      <c r="I111" s="43">
        <v>36</v>
      </c>
      <c r="J111" s="43">
        <v>230</v>
      </c>
      <c r="K111" s="44">
        <v>679</v>
      </c>
      <c r="L111" s="43"/>
    </row>
    <row r="112" spans="1:12" ht="14.4" x14ac:dyDescent="0.3">
      <c r="A112" s="23"/>
      <c r="B112" s="15"/>
      <c r="C112" s="11"/>
      <c r="D112" s="7" t="s">
        <v>30</v>
      </c>
      <c r="E112" s="65" t="s">
        <v>86</v>
      </c>
      <c r="F112" s="43">
        <v>200</v>
      </c>
      <c r="G112" s="43">
        <v>0</v>
      </c>
      <c r="H112" s="43">
        <v>0</v>
      </c>
      <c r="I112" s="43">
        <v>25</v>
      </c>
      <c r="J112" s="43">
        <v>94</v>
      </c>
      <c r="K112" s="44">
        <v>868</v>
      </c>
      <c r="L112" s="43"/>
    </row>
    <row r="113" spans="1:12" ht="14.4" x14ac:dyDescent="0.3">
      <c r="A113" s="23"/>
      <c r="B113" s="15"/>
      <c r="C113" s="11"/>
      <c r="D113" s="7" t="s">
        <v>31</v>
      </c>
      <c r="E113" s="42"/>
      <c r="F113" s="43">
        <v>50</v>
      </c>
      <c r="G113" s="43">
        <v>4</v>
      </c>
      <c r="H113" s="43">
        <v>0</v>
      </c>
      <c r="I113" s="43">
        <v>25</v>
      </c>
      <c r="J113" s="43">
        <v>113</v>
      </c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/>
      <c r="F114" s="43">
        <v>50</v>
      </c>
      <c r="G114" s="43">
        <v>3</v>
      </c>
      <c r="H114" s="43">
        <v>0</v>
      </c>
      <c r="I114" s="43">
        <v>17</v>
      </c>
      <c r="J114" s="43">
        <v>85</v>
      </c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810</v>
      </c>
      <c r="G117" s="19">
        <f>SUM(G115:G116)</f>
        <v>0</v>
      </c>
      <c r="H117" s="19">
        <f>SUM(H108:H116)</f>
        <v>29</v>
      </c>
      <c r="I117" s="19">
        <f t="shared" ref="I117:J117" si="50">SUM(I108:I116)</f>
        <v>123</v>
      </c>
      <c r="J117" s="19">
        <f t="shared" si="50"/>
        <v>841</v>
      </c>
      <c r="K117" s="25"/>
      <c r="L117" s="19">
        <f t="shared" ref="L117" si="51">SUM(L108:L116)</f>
        <v>86.74</v>
      </c>
    </row>
    <row r="118" spans="1:12" ht="14.4" customHeight="1" thickBot="1" x14ac:dyDescent="0.3">
      <c r="A118" s="29">
        <f>A100</f>
        <v>2</v>
      </c>
      <c r="B118" s="30">
        <f>B100</f>
        <v>1</v>
      </c>
      <c r="C118" s="86" t="s">
        <v>4</v>
      </c>
      <c r="D118" s="87"/>
      <c r="E118" s="31"/>
      <c r="F118" s="32">
        <f>F107+F117</f>
        <v>1370</v>
      </c>
      <c r="G118" s="32">
        <f t="shared" ref="G118:L118" si="52">G107+G117</f>
        <v>21</v>
      </c>
      <c r="H118" s="32">
        <f t="shared" si="52"/>
        <v>51.2</v>
      </c>
      <c r="I118" s="32">
        <f t="shared" si="52"/>
        <v>212.5</v>
      </c>
      <c r="J118" s="32">
        <f t="shared" si="52"/>
        <v>1443</v>
      </c>
      <c r="K118" s="32"/>
      <c r="L118" s="32">
        <f t="shared" si="52"/>
        <v>156.92000000000002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70" t="s">
        <v>111</v>
      </c>
      <c r="F119" s="40">
        <v>160</v>
      </c>
      <c r="G119" s="40">
        <v>22</v>
      </c>
      <c r="H119" s="40">
        <v>15</v>
      </c>
      <c r="I119" s="40">
        <v>32</v>
      </c>
      <c r="J119" s="40">
        <v>179</v>
      </c>
      <c r="K119" s="41">
        <v>467</v>
      </c>
      <c r="L119" s="40">
        <v>70.180000000000007</v>
      </c>
    </row>
    <row r="120" spans="1:12" ht="14.4" x14ac:dyDescent="0.3">
      <c r="A120" s="14"/>
      <c r="B120" s="15"/>
      <c r="C120" s="11"/>
      <c r="D120" s="7" t="s">
        <v>22</v>
      </c>
      <c r="E120" s="63" t="s">
        <v>74</v>
      </c>
      <c r="F120" s="43">
        <v>200</v>
      </c>
      <c r="G120" s="43">
        <v>0</v>
      </c>
      <c r="H120" s="43">
        <v>0</v>
      </c>
      <c r="I120" s="43">
        <v>13</v>
      </c>
      <c r="J120" s="43">
        <v>46</v>
      </c>
      <c r="K120" s="44">
        <v>943</v>
      </c>
      <c r="L120" s="43"/>
    </row>
    <row r="121" spans="1:12" ht="14.4" x14ac:dyDescent="0.3">
      <c r="A121" s="14"/>
      <c r="B121" s="15"/>
      <c r="C121" s="11"/>
      <c r="D121" s="6"/>
      <c r="E121" s="62" t="s">
        <v>110</v>
      </c>
      <c r="F121" s="43">
        <v>10</v>
      </c>
      <c r="G121" s="43">
        <v>0</v>
      </c>
      <c r="H121" s="43">
        <v>8</v>
      </c>
      <c r="I121" s="43">
        <v>1</v>
      </c>
      <c r="J121" s="43">
        <v>75</v>
      </c>
      <c r="K121" s="44">
        <v>41</v>
      </c>
      <c r="L121" s="43"/>
    </row>
    <row r="122" spans="1:12" ht="14.4" x14ac:dyDescent="0.3">
      <c r="A122" s="14"/>
      <c r="B122" s="15"/>
      <c r="C122" s="11"/>
      <c r="D122" s="7" t="s">
        <v>24</v>
      </c>
      <c r="E122" s="64" t="s">
        <v>44</v>
      </c>
      <c r="F122" s="43">
        <v>100</v>
      </c>
      <c r="G122" s="43">
        <v>0</v>
      </c>
      <c r="H122" s="43">
        <v>0</v>
      </c>
      <c r="I122" s="43">
        <v>10</v>
      </c>
      <c r="J122" s="43">
        <v>47</v>
      </c>
      <c r="K122" s="44"/>
    </row>
    <row r="123" spans="1:12" ht="14.4" x14ac:dyDescent="0.3">
      <c r="A123" s="14"/>
      <c r="B123" s="15"/>
      <c r="C123" s="11"/>
      <c r="D123" s="7" t="s">
        <v>23</v>
      </c>
      <c r="E123" s="62" t="s">
        <v>67</v>
      </c>
      <c r="F123" s="43">
        <v>50</v>
      </c>
      <c r="G123" s="43">
        <v>4</v>
      </c>
      <c r="H123" s="43">
        <v>0</v>
      </c>
      <c r="I123" s="43">
        <v>25</v>
      </c>
      <c r="J123" s="43">
        <v>113</v>
      </c>
      <c r="K123" s="44"/>
      <c r="L123" s="43"/>
    </row>
    <row r="124" spans="1:12" ht="14.4" x14ac:dyDescent="0.3">
      <c r="A124" s="14"/>
      <c r="B124" s="15"/>
      <c r="C124" s="11"/>
      <c r="D124" s="7"/>
      <c r="E124" s="64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33</v>
      </c>
      <c r="E125" s="9"/>
      <c r="F125" s="19">
        <f>SUM(F119:F124)</f>
        <v>520</v>
      </c>
      <c r="G125" s="19">
        <f t="shared" ref="G125:J125" si="53">SUM(G119:G124)</f>
        <v>26</v>
      </c>
      <c r="H125" s="19">
        <f t="shared" si="53"/>
        <v>23</v>
      </c>
      <c r="I125" s="19">
        <f t="shared" si="53"/>
        <v>81</v>
      </c>
      <c r="J125" s="19">
        <f t="shared" si="53"/>
        <v>460</v>
      </c>
      <c r="K125" s="25"/>
      <c r="L125" s="19">
        <f t="shared" ref="L125" si="54">SUM(L119:L124)</f>
        <v>70.180000000000007</v>
      </c>
    </row>
    <row r="126" spans="1:12" ht="14.4" x14ac:dyDescent="0.3">
      <c r="A126" s="13">
        <f>A119</f>
        <v>2</v>
      </c>
      <c r="B126" s="13">
        <f>B119</f>
        <v>2</v>
      </c>
      <c r="C126" s="10" t="s">
        <v>25</v>
      </c>
      <c r="D126" s="7" t="s">
        <v>26</v>
      </c>
      <c r="E126" s="62" t="s">
        <v>92</v>
      </c>
      <c r="F126" s="62">
        <v>100</v>
      </c>
      <c r="G126" s="43">
        <v>1</v>
      </c>
      <c r="H126" s="43">
        <v>4</v>
      </c>
      <c r="I126" s="43">
        <v>3</v>
      </c>
      <c r="J126" s="43">
        <v>47</v>
      </c>
      <c r="K126" s="44">
        <v>15</v>
      </c>
      <c r="L126" s="43">
        <v>86.74</v>
      </c>
    </row>
    <row r="127" spans="1:12" ht="14.4" x14ac:dyDescent="0.3">
      <c r="A127" s="14"/>
      <c r="B127" s="15"/>
      <c r="C127" s="11"/>
      <c r="D127" s="7" t="s">
        <v>27</v>
      </c>
      <c r="E127" s="62" t="s">
        <v>91</v>
      </c>
      <c r="F127" s="62">
        <v>200</v>
      </c>
      <c r="G127" s="43">
        <v>1</v>
      </c>
      <c r="H127" s="43">
        <v>4</v>
      </c>
      <c r="I127" s="43">
        <v>13</v>
      </c>
      <c r="J127" s="43">
        <v>97</v>
      </c>
      <c r="K127" s="44">
        <v>197</v>
      </c>
      <c r="L127" s="43"/>
    </row>
    <row r="128" spans="1:12" ht="14.4" x14ac:dyDescent="0.3">
      <c r="A128" s="14"/>
      <c r="B128" s="15"/>
      <c r="C128" s="11"/>
      <c r="D128" s="7" t="s">
        <v>28</v>
      </c>
      <c r="E128" s="62" t="s">
        <v>90</v>
      </c>
      <c r="F128" s="62">
        <v>210</v>
      </c>
      <c r="G128" s="43">
        <v>20</v>
      </c>
      <c r="H128" s="43">
        <v>17</v>
      </c>
      <c r="I128" s="43">
        <v>35</v>
      </c>
      <c r="J128" s="43">
        <v>377</v>
      </c>
      <c r="K128" s="44">
        <v>304</v>
      </c>
      <c r="L128" s="43"/>
    </row>
    <row r="129" spans="1:12" ht="14.4" x14ac:dyDescent="0.3">
      <c r="A129" s="14"/>
      <c r="B129" s="15"/>
      <c r="C129" s="11"/>
      <c r="D129" s="7" t="s">
        <v>29</v>
      </c>
      <c r="E129" s="62"/>
      <c r="F129" s="62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30</v>
      </c>
      <c r="E130" s="62" t="s">
        <v>89</v>
      </c>
      <c r="F130" s="62">
        <v>200</v>
      </c>
      <c r="G130" s="43">
        <v>0</v>
      </c>
      <c r="H130" s="43">
        <v>0</v>
      </c>
      <c r="I130" s="43">
        <v>26</v>
      </c>
      <c r="J130" s="43">
        <v>96</v>
      </c>
      <c r="K130" s="44">
        <v>870</v>
      </c>
      <c r="L130" s="43"/>
    </row>
    <row r="131" spans="1:12" ht="14.4" x14ac:dyDescent="0.3">
      <c r="A131" s="14"/>
      <c r="B131" s="15"/>
      <c r="C131" s="11"/>
      <c r="D131" s="7" t="s">
        <v>31</v>
      </c>
      <c r="E131" s="62"/>
      <c r="F131" s="62">
        <v>50</v>
      </c>
      <c r="G131" s="43">
        <v>4</v>
      </c>
      <c r="H131" s="43">
        <v>0</v>
      </c>
      <c r="I131" s="43">
        <v>25</v>
      </c>
      <c r="J131" s="43">
        <v>113</v>
      </c>
      <c r="K131" s="44"/>
      <c r="L131" s="43"/>
    </row>
    <row r="132" spans="1:12" ht="14.4" x14ac:dyDescent="0.3">
      <c r="A132" s="14"/>
      <c r="B132" s="15"/>
      <c r="C132" s="11"/>
      <c r="D132" s="7" t="s">
        <v>32</v>
      </c>
      <c r="E132" s="62"/>
      <c r="F132" s="62">
        <v>50</v>
      </c>
      <c r="G132" s="43">
        <v>3</v>
      </c>
      <c r="H132" s="43">
        <v>0</v>
      </c>
      <c r="I132" s="43">
        <v>17</v>
      </c>
      <c r="J132" s="43">
        <v>85</v>
      </c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SUM(F126:F134)</f>
        <v>810</v>
      </c>
      <c r="G135" s="19">
        <f t="shared" ref="G135:J135" si="55">SUM(G126:G134)</f>
        <v>29</v>
      </c>
      <c r="H135" s="19">
        <f t="shared" si="55"/>
        <v>25</v>
      </c>
      <c r="I135" s="19">
        <f t="shared" si="55"/>
        <v>119</v>
      </c>
      <c r="J135" s="19">
        <f t="shared" si="55"/>
        <v>815</v>
      </c>
      <c r="K135" s="25"/>
      <c r="L135" s="19">
        <f t="shared" ref="L135" si="56">SUM(L126:L134)</f>
        <v>86.74</v>
      </c>
    </row>
    <row r="136" spans="1:12" ht="15" thickBot="1" x14ac:dyDescent="0.3">
      <c r="A136" s="33">
        <f>A119</f>
        <v>2</v>
      </c>
      <c r="B136" s="33">
        <f>B119</f>
        <v>2</v>
      </c>
      <c r="C136" s="86" t="s">
        <v>4</v>
      </c>
      <c r="D136" s="87"/>
      <c r="E136" s="31"/>
      <c r="F136" s="32">
        <f>F125+F135</f>
        <v>1330</v>
      </c>
      <c r="G136" s="32">
        <f t="shared" ref="G136" si="57">G125+G135</f>
        <v>55</v>
      </c>
      <c r="H136" s="32">
        <f t="shared" ref="H136" si="58">H125+H135</f>
        <v>48</v>
      </c>
      <c r="I136" s="32">
        <f t="shared" ref="I136" si="59">I125+I135</f>
        <v>200</v>
      </c>
      <c r="J136" s="32">
        <f t="shared" ref="J136:L136" si="60">J125+J135</f>
        <v>1275</v>
      </c>
      <c r="K136" s="32"/>
      <c r="L136" s="32">
        <f t="shared" si="60"/>
        <v>156.92000000000002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62" t="s">
        <v>93</v>
      </c>
      <c r="F137" s="61">
        <v>200</v>
      </c>
      <c r="G137" s="40">
        <v>4</v>
      </c>
      <c r="H137" s="40">
        <v>4</v>
      </c>
      <c r="I137" s="40">
        <v>34</v>
      </c>
      <c r="J137" s="40">
        <v>187</v>
      </c>
      <c r="K137" s="41">
        <v>390</v>
      </c>
      <c r="L137" s="40">
        <v>70.180000000000007</v>
      </c>
    </row>
    <row r="138" spans="1:12" ht="14.4" x14ac:dyDescent="0.3">
      <c r="A138" s="23"/>
      <c r="B138" s="15"/>
      <c r="C138" s="11"/>
      <c r="D138" s="7" t="s">
        <v>22</v>
      </c>
      <c r="E138" s="63" t="s">
        <v>88</v>
      </c>
      <c r="F138" s="43">
        <v>200</v>
      </c>
      <c r="G138" s="43">
        <v>0</v>
      </c>
      <c r="H138" s="43">
        <v>0</v>
      </c>
      <c r="I138" s="43">
        <v>13</v>
      </c>
      <c r="J138" s="43">
        <v>46</v>
      </c>
      <c r="K138" s="44">
        <v>943</v>
      </c>
      <c r="L138" s="43"/>
    </row>
    <row r="139" spans="1:12" ht="14.4" x14ac:dyDescent="0.3">
      <c r="A139" s="23"/>
      <c r="B139" s="15"/>
      <c r="C139" s="11"/>
      <c r="D139" s="6"/>
      <c r="E139" s="62" t="s">
        <v>81</v>
      </c>
      <c r="F139" s="43">
        <v>10</v>
      </c>
      <c r="G139" s="43">
        <v>10</v>
      </c>
      <c r="H139" s="43">
        <v>0</v>
      </c>
      <c r="I139" s="43">
        <v>8</v>
      </c>
      <c r="J139" s="43">
        <v>75</v>
      </c>
      <c r="K139" s="44">
        <v>41</v>
      </c>
      <c r="L139" s="43"/>
    </row>
    <row r="140" spans="1:12" ht="15.75" customHeight="1" x14ac:dyDescent="0.3">
      <c r="A140" s="23"/>
      <c r="B140" s="15"/>
      <c r="C140" s="11"/>
      <c r="D140" s="7" t="s">
        <v>23</v>
      </c>
      <c r="E140" s="62" t="s">
        <v>82</v>
      </c>
      <c r="F140" s="43">
        <v>50</v>
      </c>
      <c r="G140" s="43">
        <v>4</v>
      </c>
      <c r="H140" s="43">
        <v>0</v>
      </c>
      <c r="I140" s="43">
        <v>25</v>
      </c>
      <c r="J140" s="43">
        <v>113</v>
      </c>
      <c r="K140" s="44"/>
      <c r="L140" s="43"/>
    </row>
    <row r="141" spans="1:12" ht="14.4" x14ac:dyDescent="0.3">
      <c r="A141" s="23"/>
      <c r="B141" s="15"/>
      <c r="C141" s="11"/>
      <c r="D141" s="85" t="s">
        <v>109</v>
      </c>
      <c r="E141" s="68" t="s">
        <v>118</v>
      </c>
      <c r="F141" s="51">
        <v>100</v>
      </c>
      <c r="G141" s="43">
        <v>8</v>
      </c>
      <c r="H141" s="43">
        <v>0</v>
      </c>
      <c r="I141" s="43">
        <v>8</v>
      </c>
      <c r="J141" s="43">
        <v>38</v>
      </c>
      <c r="K141" s="44">
        <v>38</v>
      </c>
      <c r="L141" s="43"/>
    </row>
    <row r="142" spans="1:12" ht="14.4" x14ac:dyDescent="0.3">
      <c r="A142" s="23"/>
      <c r="B142" s="15"/>
      <c r="C142" s="11"/>
      <c r="D142" s="7"/>
      <c r="E142" s="6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0"/>
      <c r="E143" s="68"/>
      <c r="F143" s="51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33</v>
      </c>
      <c r="E144" s="9"/>
      <c r="F144" s="19">
        <f>SUM(F137:F143)</f>
        <v>560</v>
      </c>
      <c r="G144" s="19">
        <f>SUM(G137:G143)</f>
        <v>26</v>
      </c>
      <c r="H144" s="19">
        <f>SUM(H137:H143)</f>
        <v>4</v>
      </c>
      <c r="I144" s="19">
        <f>SUM(I137:I143)</f>
        <v>88</v>
      </c>
      <c r="J144" s="19">
        <f>SUM(J137:J143)</f>
        <v>459</v>
      </c>
      <c r="K144" s="25"/>
      <c r="L144" s="19">
        <f>SUM(L137:L143)</f>
        <v>70.180000000000007</v>
      </c>
    </row>
    <row r="145" spans="1:12" ht="14.4" x14ac:dyDescent="0.3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62" t="s">
        <v>94</v>
      </c>
      <c r="F145" s="62">
        <v>60</v>
      </c>
      <c r="G145" s="53">
        <v>0</v>
      </c>
      <c r="H145" s="43">
        <v>4</v>
      </c>
      <c r="I145" s="43">
        <v>2</v>
      </c>
      <c r="J145" s="43">
        <v>44</v>
      </c>
      <c r="K145" s="44">
        <v>15</v>
      </c>
      <c r="L145" s="43">
        <v>86.74</v>
      </c>
    </row>
    <row r="146" spans="1:12" ht="14.4" x14ac:dyDescent="0.3">
      <c r="A146" s="23"/>
      <c r="B146" s="15"/>
      <c r="C146" s="11"/>
      <c r="D146" s="7" t="s">
        <v>27</v>
      </c>
      <c r="E146" s="65" t="s">
        <v>95</v>
      </c>
      <c r="F146" s="62">
        <v>200</v>
      </c>
      <c r="G146" s="53">
        <v>4</v>
      </c>
      <c r="H146" s="43">
        <v>4</v>
      </c>
      <c r="I146" s="43">
        <v>13</v>
      </c>
      <c r="J146" s="43">
        <v>108</v>
      </c>
      <c r="K146" s="44">
        <v>210</v>
      </c>
      <c r="L146" s="43"/>
    </row>
    <row r="147" spans="1:12" ht="14.4" x14ac:dyDescent="0.3">
      <c r="A147" s="23"/>
      <c r="B147" s="15"/>
      <c r="C147" s="11"/>
      <c r="D147" s="7" t="s">
        <v>28</v>
      </c>
      <c r="E147" s="66" t="s">
        <v>96</v>
      </c>
      <c r="F147" s="66">
        <v>100</v>
      </c>
      <c r="G147" s="53">
        <v>13</v>
      </c>
      <c r="H147" s="43">
        <v>6</v>
      </c>
      <c r="I147" s="43">
        <v>1</v>
      </c>
      <c r="J147" s="43">
        <v>119</v>
      </c>
      <c r="K147" s="44">
        <v>244</v>
      </c>
      <c r="L147" s="43"/>
    </row>
    <row r="148" spans="1:12" ht="14.4" x14ac:dyDescent="0.3">
      <c r="A148" s="23"/>
      <c r="B148" s="15"/>
      <c r="C148" s="11"/>
      <c r="D148" s="7" t="s">
        <v>29</v>
      </c>
      <c r="E148" s="62" t="s">
        <v>97</v>
      </c>
      <c r="F148" s="62">
        <v>150</v>
      </c>
      <c r="G148" s="53">
        <v>3</v>
      </c>
      <c r="H148" s="43">
        <v>5</v>
      </c>
      <c r="I148" s="43">
        <v>20</v>
      </c>
      <c r="J148" s="43">
        <v>198</v>
      </c>
      <c r="K148" s="44">
        <v>694</v>
      </c>
      <c r="L148" s="43"/>
    </row>
    <row r="149" spans="1:12" ht="14.4" x14ac:dyDescent="0.3">
      <c r="A149" s="23"/>
      <c r="B149" s="15"/>
      <c r="C149" s="11"/>
      <c r="D149" s="7" t="s">
        <v>30</v>
      </c>
      <c r="E149" s="65" t="s">
        <v>86</v>
      </c>
      <c r="F149" s="53">
        <v>200</v>
      </c>
      <c r="G149" s="53">
        <v>0</v>
      </c>
      <c r="H149" s="43">
        <v>0</v>
      </c>
      <c r="I149" s="43">
        <v>25</v>
      </c>
      <c r="J149" s="43">
        <v>94</v>
      </c>
      <c r="K149" s="44">
        <v>868</v>
      </c>
      <c r="L149" s="43"/>
    </row>
    <row r="150" spans="1:12" ht="14.4" x14ac:dyDescent="0.3">
      <c r="A150" s="23"/>
      <c r="B150" s="15"/>
      <c r="C150" s="11"/>
      <c r="D150" s="7" t="s">
        <v>31</v>
      </c>
      <c r="E150" s="62"/>
      <c r="F150" s="62">
        <v>50</v>
      </c>
      <c r="G150" s="53">
        <v>4</v>
      </c>
      <c r="H150" s="43">
        <v>0</v>
      </c>
      <c r="I150" s="43">
        <v>25</v>
      </c>
      <c r="J150" s="43">
        <v>113</v>
      </c>
      <c r="K150" s="44"/>
      <c r="L150" s="43"/>
    </row>
    <row r="151" spans="1:12" ht="14.4" x14ac:dyDescent="0.3">
      <c r="A151" s="23"/>
      <c r="B151" s="15"/>
      <c r="C151" s="11"/>
      <c r="D151" s="7" t="s">
        <v>32</v>
      </c>
      <c r="E151" s="62"/>
      <c r="F151" s="62">
        <v>50</v>
      </c>
      <c r="G151" s="53">
        <v>3</v>
      </c>
      <c r="H151" s="43">
        <v>0</v>
      </c>
      <c r="I151" s="43">
        <v>17</v>
      </c>
      <c r="J151" s="43">
        <v>85</v>
      </c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SUM(F145:F153)</f>
        <v>810</v>
      </c>
      <c r="G154" s="19">
        <f t="shared" ref="G154:J154" si="61">SUM(G145:G153)</f>
        <v>27</v>
      </c>
      <c r="H154" s="19">
        <f t="shared" si="61"/>
        <v>19</v>
      </c>
      <c r="I154" s="19">
        <f t="shared" si="61"/>
        <v>103</v>
      </c>
      <c r="J154" s="19">
        <f t="shared" si="61"/>
        <v>761</v>
      </c>
      <c r="K154" s="25"/>
      <c r="L154" s="19">
        <f t="shared" ref="L154" si="62">SUM(L145:L153)</f>
        <v>86.74</v>
      </c>
    </row>
    <row r="155" spans="1:12" ht="15" thickBot="1" x14ac:dyDescent="0.3">
      <c r="A155" s="29">
        <f>A137</f>
        <v>2</v>
      </c>
      <c r="B155" s="30">
        <f>B137</f>
        <v>3</v>
      </c>
      <c r="C155" s="86" t="s">
        <v>4</v>
      </c>
      <c r="D155" s="87"/>
      <c r="E155" s="31"/>
      <c r="F155" s="32">
        <f>F144+F154</f>
        <v>1370</v>
      </c>
      <c r="G155" s="32">
        <f t="shared" ref="G155" si="63">G144+G154</f>
        <v>53</v>
      </c>
      <c r="H155" s="32">
        <f t="shared" ref="H155" si="64">H144+H154</f>
        <v>23</v>
      </c>
      <c r="I155" s="32">
        <f t="shared" ref="I155" si="65">I144+I154</f>
        <v>191</v>
      </c>
      <c r="J155" s="32">
        <f t="shared" ref="J155:L155" si="66">J144+J154</f>
        <v>1220</v>
      </c>
      <c r="K155" s="32"/>
      <c r="L155" s="32">
        <f t="shared" si="66"/>
        <v>156.92000000000002</v>
      </c>
    </row>
    <row r="156" spans="1:12" ht="14.4" x14ac:dyDescent="0.3">
      <c r="A156" s="20">
        <v>2</v>
      </c>
      <c r="B156" s="21">
        <v>4</v>
      </c>
      <c r="C156" s="22" t="s">
        <v>20</v>
      </c>
      <c r="D156" s="5" t="s">
        <v>21</v>
      </c>
      <c r="E156" s="79" t="s">
        <v>98</v>
      </c>
      <c r="F156" s="71">
        <v>200</v>
      </c>
      <c r="G156" s="40">
        <v>14</v>
      </c>
      <c r="H156" s="40">
        <v>32</v>
      </c>
      <c r="I156" s="40">
        <v>3</v>
      </c>
      <c r="J156" s="40">
        <v>268</v>
      </c>
      <c r="K156" s="41">
        <v>438</v>
      </c>
      <c r="L156" s="40">
        <v>70.180000000000007</v>
      </c>
    </row>
    <row r="157" spans="1:12" ht="14.4" x14ac:dyDescent="0.3">
      <c r="A157" s="23"/>
      <c r="B157" s="15"/>
      <c r="C157" s="11"/>
      <c r="D157" s="7" t="s">
        <v>22</v>
      </c>
      <c r="E157" s="80" t="s">
        <v>99</v>
      </c>
      <c r="F157" s="72">
        <v>200</v>
      </c>
      <c r="G157" s="43">
        <v>2</v>
      </c>
      <c r="H157" s="43">
        <v>1</v>
      </c>
      <c r="I157" s="43">
        <v>24</v>
      </c>
      <c r="J157" s="43">
        <v>105</v>
      </c>
      <c r="K157" s="44">
        <v>951</v>
      </c>
      <c r="L157" s="43"/>
    </row>
    <row r="158" spans="1:12" ht="14.4" x14ac:dyDescent="0.3">
      <c r="A158" s="23"/>
      <c r="B158" s="15"/>
      <c r="C158" s="11"/>
      <c r="D158" s="7" t="s">
        <v>23</v>
      </c>
      <c r="E158" s="80" t="s">
        <v>67</v>
      </c>
      <c r="F158" s="72">
        <v>50</v>
      </c>
      <c r="G158" s="43">
        <v>4</v>
      </c>
      <c r="H158" s="43">
        <v>0</v>
      </c>
      <c r="I158" s="43">
        <v>25</v>
      </c>
      <c r="J158" s="43">
        <v>113</v>
      </c>
      <c r="K158" s="44"/>
      <c r="L158" s="43"/>
    </row>
    <row r="159" spans="1:12" ht="14.4" x14ac:dyDescent="0.3">
      <c r="A159" s="23"/>
      <c r="B159" s="15"/>
      <c r="C159" s="11"/>
      <c r="D159" s="7" t="s">
        <v>72</v>
      </c>
      <c r="E159" s="80" t="s">
        <v>100</v>
      </c>
      <c r="F159" s="72">
        <v>50</v>
      </c>
      <c r="G159" s="43">
        <v>1</v>
      </c>
      <c r="H159" s="43">
        <v>0</v>
      </c>
      <c r="I159" s="43">
        <v>4</v>
      </c>
      <c r="J159" s="43">
        <v>24</v>
      </c>
      <c r="K159" s="44"/>
      <c r="L159" s="43"/>
    </row>
    <row r="160" spans="1:12" ht="14.4" x14ac:dyDescent="0.3">
      <c r="A160" s="23"/>
      <c r="B160" s="15"/>
      <c r="C160" s="11"/>
      <c r="D160" s="6"/>
      <c r="E160" s="62" t="s">
        <v>58</v>
      </c>
      <c r="F160" s="61">
        <v>15</v>
      </c>
      <c r="G160" s="43">
        <v>15</v>
      </c>
      <c r="H160" s="43">
        <v>3</v>
      </c>
      <c r="I160" s="43">
        <v>4</v>
      </c>
      <c r="J160" s="43">
        <v>54</v>
      </c>
      <c r="K160" s="44">
        <v>54</v>
      </c>
      <c r="L160" s="43"/>
    </row>
    <row r="161" spans="1:12" ht="14.4" x14ac:dyDescent="0.3">
      <c r="A161" s="23"/>
      <c r="B161" s="15"/>
      <c r="C161" s="11"/>
      <c r="D161" s="6"/>
      <c r="E161" s="62"/>
      <c r="F161" s="61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53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81"/>
      <c r="F163" s="19">
        <f>SUM(F156:F162)</f>
        <v>515</v>
      </c>
      <c r="G163" s="19">
        <f t="shared" ref="G163:J163" si="67">SUM(G156:G162)</f>
        <v>36</v>
      </c>
      <c r="H163" s="19">
        <f t="shared" si="67"/>
        <v>36</v>
      </c>
      <c r="I163" s="19">
        <f t="shared" si="67"/>
        <v>60</v>
      </c>
      <c r="J163" s="19">
        <f t="shared" si="67"/>
        <v>564</v>
      </c>
      <c r="K163" s="25"/>
      <c r="L163" s="19">
        <f t="shared" ref="L163" si="68">SUM(L156:L162)</f>
        <v>70.180000000000007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80" t="s">
        <v>45</v>
      </c>
      <c r="F164" s="72">
        <v>60</v>
      </c>
      <c r="G164" s="43">
        <v>1</v>
      </c>
      <c r="H164" s="43">
        <v>3</v>
      </c>
      <c r="I164" s="43">
        <v>5</v>
      </c>
      <c r="J164" s="43">
        <v>56</v>
      </c>
      <c r="K164" s="44">
        <v>33</v>
      </c>
      <c r="L164" s="43">
        <v>86.74</v>
      </c>
    </row>
    <row r="165" spans="1:12" ht="14.4" x14ac:dyDescent="0.3">
      <c r="A165" s="23"/>
      <c r="B165" s="15"/>
      <c r="C165" s="11"/>
      <c r="D165" s="7" t="s">
        <v>27</v>
      </c>
      <c r="E165" s="80" t="s">
        <v>101</v>
      </c>
      <c r="F165" s="72">
        <v>200</v>
      </c>
      <c r="G165" s="43">
        <v>2</v>
      </c>
      <c r="H165" s="43">
        <v>2</v>
      </c>
      <c r="I165" s="43">
        <v>14</v>
      </c>
      <c r="J165" s="43">
        <v>84</v>
      </c>
      <c r="K165" s="44">
        <v>208</v>
      </c>
      <c r="L165" s="43"/>
    </row>
    <row r="166" spans="1:12" ht="14.4" x14ac:dyDescent="0.3">
      <c r="A166" s="23"/>
      <c r="B166" s="15"/>
      <c r="C166" s="11"/>
      <c r="D166" s="7" t="s">
        <v>28</v>
      </c>
      <c r="E166" s="82" t="s">
        <v>102</v>
      </c>
      <c r="F166" s="73">
        <v>250</v>
      </c>
      <c r="G166" s="43">
        <v>35</v>
      </c>
      <c r="H166" s="43">
        <v>13</v>
      </c>
      <c r="I166" s="43">
        <v>9</v>
      </c>
      <c r="J166" s="43">
        <v>299</v>
      </c>
      <c r="K166" s="44">
        <v>321</v>
      </c>
      <c r="L166" s="43"/>
    </row>
    <row r="167" spans="1:12" ht="14.4" x14ac:dyDescent="0.3">
      <c r="A167" s="23"/>
      <c r="B167" s="15"/>
      <c r="C167" s="11"/>
      <c r="D167" s="7" t="s">
        <v>29</v>
      </c>
      <c r="E167" s="82"/>
      <c r="F167" s="74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30</v>
      </c>
      <c r="E168" s="82" t="s">
        <v>103</v>
      </c>
      <c r="F168" s="73">
        <v>200</v>
      </c>
      <c r="G168" s="43">
        <v>1</v>
      </c>
      <c r="H168" s="43">
        <v>0</v>
      </c>
      <c r="I168" s="43">
        <v>32</v>
      </c>
      <c r="J168" s="43">
        <v>96</v>
      </c>
      <c r="K168" s="44"/>
      <c r="L168" s="43"/>
    </row>
    <row r="169" spans="1:12" ht="14.4" x14ac:dyDescent="0.3">
      <c r="A169" s="23"/>
      <c r="B169" s="15"/>
      <c r="C169" s="11"/>
      <c r="D169" s="7" t="s">
        <v>31</v>
      </c>
      <c r="E169" s="83"/>
      <c r="F169" s="73">
        <v>50</v>
      </c>
      <c r="G169" s="43">
        <v>4</v>
      </c>
      <c r="H169" s="43">
        <v>0</v>
      </c>
      <c r="I169" s="43">
        <v>25</v>
      </c>
      <c r="J169" s="43">
        <v>113</v>
      </c>
      <c r="K169" s="44"/>
      <c r="L169" s="43"/>
    </row>
    <row r="170" spans="1:12" ht="14.4" x14ac:dyDescent="0.3">
      <c r="A170" s="23"/>
      <c r="B170" s="15"/>
      <c r="C170" s="11"/>
      <c r="D170" s="7" t="s">
        <v>32</v>
      </c>
      <c r="E170" s="53"/>
      <c r="F170" s="43">
        <v>50</v>
      </c>
      <c r="G170" s="43">
        <v>3</v>
      </c>
      <c r="H170" s="43">
        <v>0</v>
      </c>
      <c r="I170" s="43">
        <v>17</v>
      </c>
      <c r="J170" s="43">
        <v>85</v>
      </c>
      <c r="K170" s="44"/>
      <c r="L170" s="43"/>
    </row>
    <row r="171" spans="1:12" ht="14.4" x14ac:dyDescent="0.3">
      <c r="A171" s="23"/>
      <c r="B171" s="15"/>
      <c r="C171" s="11"/>
      <c r="D171" s="6"/>
      <c r="E171" s="53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53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81"/>
      <c r="F173" s="19">
        <f>SUM(F164:F172)</f>
        <v>810</v>
      </c>
      <c r="G173" s="19">
        <f t="shared" ref="G173:J173" si="69">SUM(G164:G172)</f>
        <v>46</v>
      </c>
      <c r="H173" s="19">
        <f t="shared" si="69"/>
        <v>18</v>
      </c>
      <c r="I173" s="19">
        <f t="shared" si="69"/>
        <v>102</v>
      </c>
      <c r="J173" s="19">
        <f t="shared" si="69"/>
        <v>733</v>
      </c>
      <c r="K173" s="25"/>
      <c r="L173" s="19">
        <f t="shared" ref="L173" si="70">SUM(L164:L172)</f>
        <v>86.74</v>
      </c>
    </row>
    <row r="174" spans="1:12" ht="15" thickBot="1" x14ac:dyDescent="0.3">
      <c r="A174" s="29">
        <f>A156</f>
        <v>2</v>
      </c>
      <c r="B174" s="30">
        <f>B156</f>
        <v>4</v>
      </c>
      <c r="C174" s="86" t="s">
        <v>4</v>
      </c>
      <c r="D174" s="87"/>
      <c r="E174" s="84"/>
      <c r="F174" s="32">
        <f>F163+F173</f>
        <v>1325</v>
      </c>
      <c r="G174" s="32">
        <f t="shared" ref="G174" si="71">G163+G173</f>
        <v>82</v>
      </c>
      <c r="H174" s="32">
        <f t="shared" ref="H174" si="72">H163+H173</f>
        <v>54</v>
      </c>
      <c r="I174" s="32">
        <f t="shared" ref="I174" si="73">I163+I173</f>
        <v>162</v>
      </c>
      <c r="J174" s="32">
        <f t="shared" ref="J174:L174" si="74">J163+J173</f>
        <v>1297</v>
      </c>
      <c r="K174" s="32"/>
      <c r="L174" s="32">
        <f t="shared" si="74"/>
        <v>156.92000000000002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77" t="s">
        <v>21</v>
      </c>
      <c r="E175" s="62" t="s">
        <v>104</v>
      </c>
      <c r="F175" s="71">
        <v>150</v>
      </c>
      <c r="G175" s="40">
        <v>28</v>
      </c>
      <c r="H175" s="40">
        <v>18</v>
      </c>
      <c r="I175" s="40">
        <v>32</v>
      </c>
      <c r="J175" s="40">
        <v>280</v>
      </c>
      <c r="K175" s="41">
        <v>469</v>
      </c>
      <c r="L175" s="40">
        <v>70.180000000000007</v>
      </c>
    </row>
    <row r="176" spans="1:12" ht="14.4" x14ac:dyDescent="0.3">
      <c r="A176" s="23"/>
      <c r="B176" s="15"/>
      <c r="C176" s="11"/>
      <c r="D176" s="7" t="s">
        <v>22</v>
      </c>
      <c r="E176" s="62" t="s">
        <v>107</v>
      </c>
      <c r="F176" s="72">
        <v>200</v>
      </c>
      <c r="G176" s="43">
        <v>200</v>
      </c>
      <c r="H176" s="43">
        <v>0</v>
      </c>
      <c r="I176" s="43">
        <v>0</v>
      </c>
      <c r="J176" s="43">
        <v>46</v>
      </c>
      <c r="K176" s="43">
        <v>943</v>
      </c>
      <c r="L176" s="44"/>
    </row>
    <row r="177" spans="1:12" ht="14.4" x14ac:dyDescent="0.3">
      <c r="A177" s="23"/>
      <c r="B177" s="15"/>
      <c r="C177" s="11"/>
      <c r="D177" s="78"/>
      <c r="E177" s="63" t="s">
        <v>106</v>
      </c>
      <c r="F177" s="69">
        <v>15</v>
      </c>
      <c r="G177" s="43">
        <v>3</v>
      </c>
      <c r="H177" s="43">
        <v>4</v>
      </c>
      <c r="I177" s="43">
        <v>0</v>
      </c>
      <c r="J177" s="43">
        <v>55</v>
      </c>
      <c r="K177" s="44">
        <v>42</v>
      </c>
      <c r="L177" s="43"/>
    </row>
    <row r="178" spans="1:12" ht="14.4" x14ac:dyDescent="0.3">
      <c r="A178" s="23"/>
      <c r="B178" s="15"/>
      <c r="C178" s="11"/>
      <c r="D178" s="7" t="s">
        <v>23</v>
      </c>
      <c r="E178" s="62" t="s">
        <v>105</v>
      </c>
      <c r="F178" s="72">
        <v>50</v>
      </c>
      <c r="G178" s="43">
        <v>50</v>
      </c>
      <c r="H178" s="43">
        <v>4</v>
      </c>
      <c r="I178" s="43">
        <v>0</v>
      </c>
      <c r="J178" s="43">
        <v>113</v>
      </c>
      <c r="K178" s="43"/>
      <c r="L178" s="44"/>
    </row>
    <row r="179" spans="1:12" ht="14.4" x14ac:dyDescent="0.3">
      <c r="A179" s="23"/>
      <c r="B179" s="15"/>
      <c r="C179" s="11"/>
      <c r="D179" s="7" t="s">
        <v>24</v>
      </c>
      <c r="E179" s="62" t="s">
        <v>44</v>
      </c>
      <c r="F179" s="72">
        <v>50</v>
      </c>
      <c r="G179" s="43">
        <v>100</v>
      </c>
      <c r="H179" s="43">
        <v>0</v>
      </c>
      <c r="I179" s="43">
        <v>0</v>
      </c>
      <c r="J179" s="43">
        <v>47</v>
      </c>
      <c r="K179" s="43"/>
      <c r="L179" s="44"/>
    </row>
    <row r="180" spans="1:12" ht="14.4" x14ac:dyDescent="0.3">
      <c r="A180" s="23"/>
      <c r="B180" s="15"/>
      <c r="C180" s="11"/>
      <c r="D180" s="7"/>
      <c r="E180" s="64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3">
      <c r="A181" s="24"/>
      <c r="B181" s="17"/>
      <c r="C181" s="8"/>
      <c r="D181" s="18" t="s">
        <v>33</v>
      </c>
      <c r="E181" s="81"/>
      <c r="F181" s="19">
        <f>SUM(F175:F180)</f>
        <v>465</v>
      </c>
      <c r="G181" s="19">
        <f>SUM(G175:G179)</f>
        <v>381</v>
      </c>
      <c r="H181" s="19">
        <f t="shared" ref="H181:J181" si="75">SUM(H175:H180)</f>
        <v>26</v>
      </c>
      <c r="I181" s="19">
        <f t="shared" si="75"/>
        <v>32</v>
      </c>
      <c r="J181" s="19">
        <f t="shared" si="75"/>
        <v>541</v>
      </c>
      <c r="K181" s="25"/>
      <c r="L181" s="19">
        <f t="shared" ref="L181" si="76">SUM(L175:L180)</f>
        <v>70.180000000000007</v>
      </c>
    </row>
    <row r="182" spans="1:12" ht="14.4" x14ac:dyDescent="0.3">
      <c r="A182" s="26">
        <f>A175</f>
        <v>2</v>
      </c>
      <c r="B182" s="13">
        <f>B175</f>
        <v>5</v>
      </c>
      <c r="C182" s="10" t="s">
        <v>25</v>
      </c>
      <c r="D182" s="7" t="s">
        <v>26</v>
      </c>
      <c r="E182" s="65" t="s">
        <v>75</v>
      </c>
      <c r="F182" s="43">
        <v>60</v>
      </c>
      <c r="G182" s="43">
        <v>1</v>
      </c>
      <c r="H182" s="43">
        <v>4</v>
      </c>
      <c r="I182" s="43">
        <v>5</v>
      </c>
      <c r="J182" s="43">
        <v>57</v>
      </c>
      <c r="K182" s="44">
        <v>45</v>
      </c>
      <c r="L182" s="43">
        <v>86.74</v>
      </c>
    </row>
    <row r="183" spans="1:12" ht="14.4" x14ac:dyDescent="0.3">
      <c r="A183" s="23"/>
      <c r="B183" s="15"/>
      <c r="C183" s="11"/>
      <c r="D183" s="7" t="s">
        <v>27</v>
      </c>
      <c r="E183" s="65" t="s">
        <v>108</v>
      </c>
      <c r="F183" s="61">
        <v>200</v>
      </c>
      <c r="G183" s="43">
        <v>5</v>
      </c>
      <c r="H183" s="43">
        <v>6</v>
      </c>
      <c r="I183" s="43">
        <v>12</v>
      </c>
      <c r="J183" s="43">
        <v>119</v>
      </c>
      <c r="K183" s="44">
        <v>201</v>
      </c>
      <c r="L183" s="43"/>
    </row>
    <row r="184" spans="1:12" ht="14.4" x14ac:dyDescent="0.3">
      <c r="A184" s="23"/>
      <c r="B184" s="15"/>
      <c r="C184" s="11"/>
      <c r="D184" s="7" t="s">
        <v>28</v>
      </c>
      <c r="E184" s="66" t="s">
        <v>46</v>
      </c>
      <c r="F184" s="52">
        <v>100</v>
      </c>
      <c r="G184" s="43">
        <v>80</v>
      </c>
      <c r="H184" s="43">
        <v>12</v>
      </c>
      <c r="I184" s="43">
        <v>10</v>
      </c>
      <c r="J184" s="43">
        <v>183</v>
      </c>
      <c r="K184" s="43">
        <v>536</v>
      </c>
      <c r="L184" s="44"/>
    </row>
    <row r="185" spans="1:12" ht="14.4" x14ac:dyDescent="0.3">
      <c r="A185" s="23"/>
      <c r="B185" s="15"/>
      <c r="C185" s="11"/>
      <c r="D185" s="7" t="s">
        <v>29</v>
      </c>
      <c r="E185" s="62" t="s">
        <v>47</v>
      </c>
      <c r="F185" s="61">
        <v>150</v>
      </c>
      <c r="G185" s="43">
        <v>150</v>
      </c>
      <c r="H185" s="43">
        <v>6</v>
      </c>
      <c r="I185" s="43">
        <v>5</v>
      </c>
      <c r="J185" s="43">
        <v>169</v>
      </c>
      <c r="K185" s="43">
        <v>688</v>
      </c>
      <c r="L185" s="44"/>
    </row>
    <row r="186" spans="1:12" ht="14.4" x14ac:dyDescent="0.3">
      <c r="A186" s="23"/>
      <c r="B186" s="15"/>
      <c r="C186" s="11"/>
      <c r="D186" s="7" t="s">
        <v>30</v>
      </c>
      <c r="E186" s="65" t="s">
        <v>86</v>
      </c>
      <c r="F186" s="43">
        <v>200</v>
      </c>
      <c r="G186" s="43">
        <v>0</v>
      </c>
      <c r="H186" s="43">
        <v>0</v>
      </c>
      <c r="I186" s="43">
        <v>25</v>
      </c>
      <c r="J186" s="43">
        <v>94</v>
      </c>
      <c r="K186" s="44">
        <v>868</v>
      </c>
      <c r="L186" s="43"/>
    </row>
    <row r="187" spans="1:12" ht="14.4" x14ac:dyDescent="0.3">
      <c r="A187" s="23"/>
      <c r="B187" s="15"/>
      <c r="C187" s="11"/>
      <c r="D187" s="7" t="s">
        <v>31</v>
      </c>
      <c r="E187" s="83"/>
      <c r="F187" s="73">
        <v>50</v>
      </c>
      <c r="G187" s="43">
        <v>4</v>
      </c>
      <c r="H187" s="43">
        <v>0</v>
      </c>
      <c r="I187" s="43">
        <v>25</v>
      </c>
      <c r="J187" s="43">
        <v>113</v>
      </c>
      <c r="K187" s="44"/>
      <c r="L187" s="43"/>
    </row>
    <row r="188" spans="1:12" ht="14.4" x14ac:dyDescent="0.3">
      <c r="A188" s="23"/>
      <c r="B188" s="15"/>
      <c r="C188" s="11"/>
      <c r="D188" s="7" t="s">
        <v>32</v>
      </c>
      <c r="E188" s="43"/>
      <c r="F188" s="43">
        <v>50</v>
      </c>
      <c r="G188" s="43">
        <v>3</v>
      </c>
      <c r="H188" s="43">
        <v>0</v>
      </c>
      <c r="I188" s="43">
        <v>17</v>
      </c>
      <c r="J188" s="43">
        <v>85</v>
      </c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4"/>
      <c r="B191" s="17"/>
      <c r="C191" s="8"/>
      <c r="D191" s="18" t="s">
        <v>33</v>
      </c>
      <c r="E191" s="9"/>
      <c r="F191" s="19">
        <f>SUM(F108:F190)</f>
        <v>16805</v>
      </c>
      <c r="G191" s="19">
        <f>SUM(G108:G190)</f>
        <v>1641</v>
      </c>
      <c r="H191" s="19">
        <f t="shared" ref="H191:J191" si="77">SUM(H182:H190)</f>
        <v>28</v>
      </c>
      <c r="I191" s="19">
        <f t="shared" si="77"/>
        <v>99</v>
      </c>
      <c r="J191" s="19">
        <f t="shared" si="77"/>
        <v>820</v>
      </c>
      <c r="K191" s="25"/>
      <c r="L191" s="19">
        <f t="shared" ref="L191" si="78">SUM(L182:L190)</f>
        <v>86.74</v>
      </c>
    </row>
    <row r="192" spans="1:12" ht="14.4" x14ac:dyDescent="0.25">
      <c r="A192" s="29">
        <f>A175</f>
        <v>2</v>
      </c>
      <c r="B192" s="30">
        <f>B175</f>
        <v>5</v>
      </c>
      <c r="C192" s="86" t="s">
        <v>4</v>
      </c>
      <c r="D192" s="87"/>
      <c r="E192" s="31"/>
      <c r="F192" s="32">
        <f>F107+F191</f>
        <v>17365</v>
      </c>
      <c r="G192" s="32">
        <f>G107+G191</f>
        <v>1662</v>
      </c>
      <c r="H192" s="32">
        <f t="shared" ref="H192" si="79">H181+H191</f>
        <v>54</v>
      </c>
      <c r="I192" s="32">
        <f t="shared" ref="I192" si="80">I181+I191</f>
        <v>131</v>
      </c>
      <c r="J192" s="32">
        <f t="shared" ref="J192:L192" si="81">J181+J191</f>
        <v>1361</v>
      </c>
      <c r="K192" s="32"/>
      <c r="L192" s="32">
        <f t="shared" si="81"/>
        <v>156.92000000000002</v>
      </c>
    </row>
    <row r="193" spans="1:12" x14ac:dyDescent="0.25">
      <c r="A193" s="27"/>
      <c r="B193" s="28"/>
      <c r="C193" s="88" t="s">
        <v>5</v>
      </c>
      <c r="D193" s="88"/>
      <c r="E193" s="88"/>
      <c r="F193" s="34">
        <f>(F24+F43+F61+F80+F99+F118+F136+F155+F174+F192)/(IF(F24=0,0,1)+IF(F43=0,0,1)+IF(F61=0,0,1)+IF(F80=0,0,1)+IF(F99=0,0,1)+IF(F118=0,0,1)+IF(F136=0,0,1)+IF(F155=0,0,1)+IF(F174=0,0,1)+IF(F192=0,0,1))</f>
        <v>2948.5</v>
      </c>
      <c r="G193" s="34">
        <f>(G24+G43+G61+G80+G99+G118+G136+G155+G174+G192)/(IF(G24=0,0,1)+IF(G43=0,0,1)+IF(G61=0,0,1)+IF(G80=0,0,1)+IF(G99=0,0,1)+IF(G118=0,0,1)+IF(G136=0,0,1)+IF(G155=0,0,1)+IF(G174=0,0,1)+IF(G192=0,0,1))</f>
        <v>214</v>
      </c>
      <c r="H193" s="34">
        <f>(H24+H43+H61+H80+H99+H118+H136+H155+H174+H192)/(IF(H24=0,0,1)+IF(H43=0,0,1)+IF(H61=0,0,1)+IF(H80=0,0,1)+IF(H99=0,0,1)+IF(H118=0,0,1)+IF(H136=0,0,1)+IF(H155=0,0,1)+IF(H174=0,0,1)+IF(H192=0,0,1))</f>
        <v>47.62</v>
      </c>
      <c r="I193" s="34">
        <f>(I24+I43+I61+I80+I99+I118+I136+I155+I174+I192)/(IF(I24=0,0,1)+IF(I43=0,0,1)+IF(I61=0,0,1)+IF(I80=0,0,1)+IF(I99=0,0,1)+IF(I118=0,0,1)+IF(I136=0,0,1)+IF(I155=0,0,1)+IF(I174=0,0,1)+IF(I192=0,0,1))</f>
        <v>189.75</v>
      </c>
      <c r="J193" s="34">
        <f>(J24+J43+J61+J80+J99+J118+J136+J155+J174+J192)/(IF(J24=0,0,1)+IF(J43=0,0,1)+IF(J61=0,0,1)+IF(J80=0,0,1)+IF(J99=0,0,1)+IF(J118=0,0,1)+IF(J136=0,0,1)+IF(J155=0,0,1)+IF(J174=0,0,1)+IF(J192=0,0,1))</f>
        <v>1379</v>
      </c>
      <c r="K193" s="34"/>
      <c r="L193" s="34">
        <f>(L24+L43+L61+L80+L99+L118+L136+L155+L174+L192)/(IF(L24=0,0,1)+IF(L43=0,0,1)+IF(L61=0,0,1)+IF(L80=0,0,1)+IF(L99=0,0,1)+IF(L118=0,0,1)+IF(L136=0,0,1)+IF(L155=0,0,1)+IF(L174=0,0,1)+IF(L192=0,0,1))</f>
        <v>156.92000000000004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3:E193"/>
    <mergeCell ref="C192:D192"/>
    <mergeCell ref="C118:D118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 D</cp:lastModifiedBy>
  <dcterms:created xsi:type="dcterms:W3CDTF">2022-05-16T14:23:56Z</dcterms:created>
  <dcterms:modified xsi:type="dcterms:W3CDTF">2024-11-04T19:49:59Z</dcterms:modified>
</cp:coreProperties>
</file>